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040" activeTab="0"/>
  </bookViews>
  <sheets>
    <sheet name="Inventory of MF Pnotes-Annex 1" sheetId="1" r:id="rId1"/>
  </sheets>
  <definedNames>
    <definedName name="encash">#REF!</definedName>
    <definedName name="_xlnm.Print_Area" localSheetId="0">'Inventory of MF Pnotes-Annex 1'!$A$3:$N$85</definedName>
    <definedName name="_xlnm.Print_Titles" localSheetId="0">'Inventory of MF Pnotes-Annex 1'!$4:$8</definedName>
  </definedNames>
  <calcPr fullCalcOnLoad="1"/>
</workbook>
</file>

<file path=xl/sharedStrings.xml><?xml version="1.0" encoding="utf-8"?>
<sst xmlns="http://schemas.openxmlformats.org/spreadsheetml/2006/main" count="130" uniqueCount="41">
  <si>
    <t>France</t>
  </si>
  <si>
    <t>Canada</t>
  </si>
  <si>
    <t>Can$</t>
  </si>
  <si>
    <t>Germany</t>
  </si>
  <si>
    <t>UK</t>
  </si>
  <si>
    <t>US$</t>
  </si>
  <si>
    <t>IBRD</t>
  </si>
  <si>
    <t>Exchange rate</t>
  </si>
  <si>
    <t>ENCASHMENTS</t>
  </si>
  <si>
    <t>P/Note code</t>
  </si>
  <si>
    <t>Date of Encashment</t>
  </si>
  <si>
    <t xml:space="preserve">Agency </t>
  </si>
  <si>
    <t>RECEIPTS</t>
  </si>
  <si>
    <t>USA</t>
  </si>
  <si>
    <t>Netherlands</t>
  </si>
  <si>
    <t>D 11</t>
  </si>
  <si>
    <t>GBP</t>
  </si>
  <si>
    <t>Country of Origin</t>
  </si>
  <si>
    <t>Date of Submission a/</t>
  </si>
  <si>
    <t>Transfer amount in Original denomination</t>
  </si>
  <si>
    <t>Amount (in Original denomination)</t>
  </si>
  <si>
    <t>Denomination/  Type of currency</t>
  </si>
  <si>
    <t xml:space="preserve">Date of transfer </t>
  </si>
  <si>
    <t>TREASURER</t>
  </si>
  <si>
    <t>Year of contribution</t>
  </si>
  <si>
    <t>Actual Encashment value (USD)</t>
  </si>
  <si>
    <t>Gain /(Loss) to intended value (USD)</t>
  </si>
  <si>
    <t>BU 104 1006 01</t>
  </si>
  <si>
    <t>Euro</t>
  </si>
  <si>
    <t>BALANCE</t>
  </si>
  <si>
    <t>BU 105 1003 01</t>
  </si>
  <si>
    <t>Nov. 2005</t>
  </si>
  <si>
    <t>Feb. 2006</t>
  </si>
  <si>
    <t>BU 106 1004 01</t>
  </si>
  <si>
    <t>BU 107 1006 01</t>
  </si>
  <si>
    <t>Dec.2007</t>
  </si>
  <si>
    <t xml:space="preserve">Note Value in USD per UNEP  </t>
  </si>
  <si>
    <t>BU 108 1004 01</t>
  </si>
  <si>
    <t>Dec.2008</t>
  </si>
  <si>
    <t xml:space="preserve">      Table 10: SCHEDULE OF MULTILATERAL FUND PROMISSORY NOTES: 2004 - 2009</t>
  </si>
  <si>
    <t>2004-2009 Ledger of Promissory Notes as at 27 March 2009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</si>
</sst>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0.000"/>
    <numFmt numFmtId="171" formatCode="0.0"/>
    <numFmt numFmtId="172" formatCode="#,##0.0"/>
    <numFmt numFmtId="173" formatCode="&quot;$&quot;#,##0.000_);[Red]\(&quot;$&quot;#,##0.000\)"/>
    <numFmt numFmtId="174" formatCode="#,##0.000"/>
    <numFmt numFmtId="175" formatCode="0.0000"/>
    <numFmt numFmtId="176" formatCode="0.00000"/>
    <numFmt numFmtId="177" formatCode="0.000000"/>
    <numFmt numFmtId="178" formatCode="#,##0.000000"/>
    <numFmt numFmtId="179" formatCode="_(* #,##0.000000_);_(* \(#,##0.000000\);_(* &quot;-&quot;??????_);_(@_)"/>
    <numFmt numFmtId="180" formatCode="_(* #,##0.000_);_(* \(#,##0.000\);_(* &quot;-&quot;???_);_(@_)"/>
    <numFmt numFmtId="181" formatCode="mmm\-yyyy"/>
    <numFmt numFmtId="182" formatCode="_(* #,##0.0000_);_(* \(#,##0.0000\);_(* &quot;-&quot;????_);_(@_)"/>
    <numFmt numFmtId="183" formatCode="_(* #,##0.00000_);_(* \(#,##0.00000\);_(* &quot;-&quot;?????_);_(@_)"/>
    <numFmt numFmtId="184" formatCode="[$-409]dddd\,\ mmmm\ dd\,\ yyyy"/>
    <numFmt numFmtId="185" formatCode="[$-409]dddd\,\ dd\ mmmm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0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4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43" fontId="7" fillId="0" borderId="3" xfId="0" applyNumberFormat="1" applyFont="1" applyBorder="1" applyAlignment="1">
      <alignment/>
    </xf>
    <xf numFmtId="43" fontId="7" fillId="0" borderId="4" xfId="15" applyNumberFormat="1" applyFont="1" applyBorder="1" applyAlignment="1">
      <alignment/>
    </xf>
    <xf numFmtId="14" fontId="7" fillId="0" borderId="3" xfId="15" applyNumberFormat="1" applyFont="1" applyBorder="1" applyAlignment="1">
      <alignment/>
    </xf>
    <xf numFmtId="43" fontId="7" fillId="0" borderId="3" xfId="15" applyNumberFormat="1" applyFont="1" applyBorder="1" applyAlignment="1">
      <alignment horizontal="center"/>
    </xf>
    <xf numFmtId="43" fontId="7" fillId="0" borderId="3" xfId="15" applyNumberFormat="1" applyFont="1" applyBorder="1" applyAlignment="1">
      <alignment/>
    </xf>
    <xf numFmtId="170" fontId="7" fillId="0" borderId="3" xfId="15" applyNumberFormat="1" applyFont="1" applyBorder="1" applyAlignment="1">
      <alignment/>
    </xf>
    <xf numFmtId="43" fontId="7" fillId="0" borderId="5" xfId="0" applyNumberFormat="1" applyFont="1" applyBorder="1" applyAlignment="1">
      <alignment/>
    </xf>
    <xf numFmtId="14" fontId="7" fillId="0" borderId="3" xfId="15" applyNumberFormat="1" applyFont="1" applyBorder="1" applyAlignment="1">
      <alignment horizontal="right"/>
    </xf>
    <xf numFmtId="170" fontId="7" fillId="0" borderId="4" xfId="15" applyNumberFormat="1" applyFont="1" applyBorder="1" applyAlignment="1">
      <alignment/>
    </xf>
    <xf numFmtId="14" fontId="7" fillId="0" borderId="2" xfId="0" applyNumberFormat="1" applyFont="1" applyBorder="1" applyAlignment="1">
      <alignment horizontal="right"/>
    </xf>
    <xf numFmtId="43" fontId="6" fillId="0" borderId="4" xfId="15" applyNumberFormat="1" applyFont="1" applyBorder="1" applyAlignment="1">
      <alignment/>
    </xf>
    <xf numFmtId="14" fontId="6" fillId="0" borderId="3" xfId="15" applyNumberFormat="1" applyFont="1" applyBorder="1" applyAlignment="1">
      <alignment horizontal="right"/>
    </xf>
    <xf numFmtId="43" fontId="6" fillId="0" borderId="3" xfId="15" applyNumberFormat="1" applyFont="1" applyBorder="1" applyAlignment="1">
      <alignment horizontal="center"/>
    </xf>
    <xf numFmtId="43" fontId="7" fillId="0" borderId="3" xfId="15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right"/>
    </xf>
    <xf numFmtId="43" fontId="6" fillId="0" borderId="3" xfId="0" applyNumberFormat="1" applyFont="1" applyBorder="1" applyAlignment="1">
      <alignment/>
    </xf>
    <xf numFmtId="43" fontId="7" fillId="0" borderId="4" xfId="0" applyNumberFormat="1" applyFont="1" applyBorder="1" applyAlignment="1">
      <alignment/>
    </xf>
    <xf numFmtId="43" fontId="6" fillId="0" borderId="4" xfId="0" applyNumberFormat="1" applyFont="1" applyBorder="1" applyAlignment="1">
      <alignment/>
    </xf>
    <xf numFmtId="14" fontId="7" fillId="0" borderId="3" xfId="0" applyNumberFormat="1" applyFont="1" applyBorder="1" applyAlignment="1">
      <alignment/>
    </xf>
    <xf numFmtId="14" fontId="7" fillId="2" borderId="2" xfId="0" applyNumberFormat="1" applyFont="1" applyFill="1" applyBorder="1" applyAlignment="1">
      <alignment/>
    </xf>
    <xf numFmtId="1" fontId="7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43" fontId="7" fillId="2" borderId="3" xfId="0" applyNumberFormat="1" applyFont="1" applyFill="1" applyBorder="1" applyAlignment="1">
      <alignment/>
    </xf>
    <xf numFmtId="43" fontId="7" fillId="2" borderId="4" xfId="15" applyNumberFormat="1" applyFont="1" applyFill="1" applyBorder="1" applyAlignment="1">
      <alignment horizontal="right"/>
    </xf>
    <xf numFmtId="43" fontId="7" fillId="2" borderId="3" xfId="15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14" fontId="7" fillId="0" borderId="6" xfId="0" applyNumberFormat="1" applyFont="1" applyBorder="1" applyAlignment="1">
      <alignment/>
    </xf>
    <xf numFmtId="43" fontId="6" fillId="2" borderId="3" xfId="0" applyNumberFormat="1" applyFont="1" applyFill="1" applyBorder="1" applyAlignment="1">
      <alignment/>
    </xf>
    <xf numFmtId="170" fontId="7" fillId="0" borderId="4" xfId="15" applyNumberFormat="1" applyFont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43" fontId="6" fillId="2" borderId="4" xfId="15" applyNumberFormat="1" applyFont="1" applyFill="1" applyBorder="1" applyAlignment="1">
      <alignment horizontal="right"/>
    </xf>
    <xf numFmtId="170" fontId="7" fillId="0" borderId="3" xfId="15" applyNumberFormat="1" applyFont="1" applyBorder="1" applyAlignment="1">
      <alignment horizontal="right"/>
    </xf>
    <xf numFmtId="14" fontId="7" fillId="2" borderId="3" xfId="15" applyNumberFormat="1" applyFont="1" applyFill="1" applyBorder="1" applyAlignment="1">
      <alignment horizontal="right"/>
    </xf>
    <xf numFmtId="43" fontId="7" fillId="2" borderId="4" xfId="0" applyNumberFormat="1" applyFont="1" applyFill="1" applyBorder="1" applyAlignment="1">
      <alignment/>
    </xf>
    <xf numFmtId="43" fontId="6" fillId="2" borderId="4" xfId="0" applyNumberFormat="1" applyFont="1" applyFill="1" applyBorder="1" applyAlignment="1">
      <alignment/>
    </xf>
    <xf numFmtId="14" fontId="7" fillId="2" borderId="7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43" fontId="7" fillId="2" borderId="8" xfId="0" applyNumberFormat="1" applyFont="1" applyFill="1" applyBorder="1" applyAlignment="1">
      <alignment/>
    </xf>
    <xf numFmtId="43" fontId="6" fillId="2" borderId="9" xfId="0" applyNumberFormat="1" applyFont="1" applyFill="1" applyBorder="1" applyAlignment="1">
      <alignment/>
    </xf>
    <xf numFmtId="14" fontId="6" fillId="0" borderId="8" xfId="15" applyNumberFormat="1" applyFont="1" applyBorder="1" applyAlignment="1">
      <alignment horizontal="right"/>
    </xf>
    <xf numFmtId="43" fontId="6" fillId="0" borderId="8" xfId="15" applyNumberFormat="1" applyFont="1" applyBorder="1" applyAlignment="1">
      <alignment horizontal="center"/>
    </xf>
    <xf numFmtId="43" fontId="6" fillId="2" borderId="8" xfId="0" applyNumberFormat="1" applyFont="1" applyFill="1" applyBorder="1" applyAlignment="1">
      <alignment/>
    </xf>
    <xf numFmtId="170" fontId="7" fillId="0" borderId="8" xfId="15" applyNumberFormat="1" applyFont="1" applyBorder="1" applyAlignment="1">
      <alignment horizontal="right"/>
    </xf>
    <xf numFmtId="14" fontId="7" fillId="2" borderId="8" xfId="15" applyNumberFormat="1" applyFont="1" applyFill="1" applyBorder="1" applyAlignment="1">
      <alignment horizontal="right"/>
    </xf>
    <xf numFmtId="43" fontId="7" fillId="0" borderId="10" xfId="0" applyNumberFormat="1" applyFont="1" applyBorder="1" applyAlignment="1">
      <alignment/>
    </xf>
    <xf numFmtId="43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3" fontId="6" fillId="0" borderId="12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 wrapText="1"/>
    </xf>
    <xf numFmtId="43" fontId="6" fillId="0" borderId="15" xfId="0" applyNumberFormat="1" applyFont="1" applyBorder="1" applyAlignment="1">
      <alignment vertical="center" wrapText="1"/>
    </xf>
    <xf numFmtId="43" fontId="7" fillId="0" borderId="16" xfId="0" applyNumberFormat="1" applyFont="1" applyBorder="1" applyAlignment="1">
      <alignment vertical="center" wrapText="1"/>
    </xf>
    <xf numFmtId="43" fontId="7" fillId="0" borderId="17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14" fontId="6" fillId="0" borderId="19" xfId="0" applyNumberFormat="1" applyFont="1" applyBorder="1" applyAlignment="1">
      <alignment vertical="center" wrapText="1"/>
    </xf>
    <xf numFmtId="14" fontId="6" fillId="0" borderId="20" xfId="0" applyNumberFormat="1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170" fontId="6" fillId="0" borderId="13" xfId="0" applyNumberFormat="1" applyFont="1" applyBorder="1" applyAlignment="1">
      <alignment horizontal="center" vertical="center" wrapText="1"/>
    </xf>
    <xf numFmtId="170" fontId="6" fillId="0" borderId="14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V826"/>
  <sheetViews>
    <sheetView showGridLines="0" tabSelected="1" zoomScale="75" zoomScaleNormal="75" zoomScaleSheetLayoutView="50" workbookViewId="0" topLeftCell="A1">
      <selection activeCell="A3" sqref="A3:N3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12.8515625" style="0" customWidth="1"/>
    <col min="4" max="4" width="14.421875" style="0" customWidth="1"/>
    <col min="5" max="5" width="17.421875" style="0" customWidth="1"/>
    <col min="6" max="6" width="21.00390625" style="2" customWidth="1"/>
    <col min="7" max="7" width="17.421875" style="2" customWidth="1"/>
    <col min="8" max="8" width="11.00390625" style="5" customWidth="1"/>
    <col min="9" max="9" width="14.8515625" style="4" customWidth="1"/>
    <col min="10" max="10" width="21.57421875" style="2" customWidth="1"/>
    <col min="11" max="11" width="10.421875" style="6" hidden="1" customWidth="1"/>
    <col min="12" max="12" width="13.28125" style="1" customWidth="1"/>
    <col min="13" max="13" width="19.7109375" style="2" customWidth="1"/>
    <col min="14" max="14" width="18.7109375" style="0" customWidth="1"/>
    <col min="15" max="15" width="15.421875" style="0" bestFit="1" customWidth="1"/>
    <col min="16" max="16" width="9.140625" style="8" customWidth="1"/>
    <col min="17" max="17" width="10.7109375" style="8" customWidth="1"/>
    <col min="18" max="22" width="9.140625" style="8" customWidth="1"/>
  </cols>
  <sheetData>
    <row r="1" spans="1:8" ht="15.75" customHeight="1">
      <c r="A1" s="11"/>
      <c r="H1" s="8"/>
    </row>
    <row r="2" spans="1:8" ht="15.75" customHeight="1">
      <c r="A2" s="11"/>
      <c r="H2" s="8"/>
    </row>
    <row r="3" spans="1:14" ht="17.25" customHeight="1" thickBot="1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.75" customHeight="1" thickBot="1">
      <c r="A4" s="88" t="s">
        <v>39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ht="15.75" customHeight="1">
      <c r="A5" s="91" t="s">
        <v>12</v>
      </c>
      <c r="B5" s="92"/>
      <c r="C5" s="92"/>
      <c r="D5" s="92"/>
      <c r="E5" s="92"/>
      <c r="F5" s="92"/>
      <c r="G5" s="92"/>
      <c r="H5" s="93" t="s">
        <v>8</v>
      </c>
      <c r="I5" s="94"/>
      <c r="J5" s="94"/>
      <c r="K5" s="94"/>
      <c r="L5" s="94"/>
      <c r="M5" s="94"/>
      <c r="N5" s="95"/>
    </row>
    <row r="6" spans="1:22" s="12" customFormat="1" ht="11.25">
      <c r="A6" s="85" t="s">
        <v>18</v>
      </c>
      <c r="B6" s="72" t="s">
        <v>24</v>
      </c>
      <c r="C6" s="75" t="s">
        <v>17</v>
      </c>
      <c r="D6" s="75" t="s">
        <v>9</v>
      </c>
      <c r="E6" s="82" t="s">
        <v>21</v>
      </c>
      <c r="F6" s="76" t="s">
        <v>20</v>
      </c>
      <c r="G6" s="79" t="s">
        <v>36</v>
      </c>
      <c r="H6" s="82" t="s">
        <v>22</v>
      </c>
      <c r="I6" s="82" t="s">
        <v>11</v>
      </c>
      <c r="J6" s="76" t="s">
        <v>19</v>
      </c>
      <c r="K6" s="99" t="s">
        <v>7</v>
      </c>
      <c r="L6" s="102" t="s">
        <v>10</v>
      </c>
      <c r="M6" s="76" t="s">
        <v>25</v>
      </c>
      <c r="N6" s="96" t="s">
        <v>26</v>
      </c>
      <c r="P6" s="13"/>
      <c r="Q6" s="13"/>
      <c r="R6" s="13"/>
      <c r="S6" s="13"/>
      <c r="T6" s="13"/>
      <c r="U6" s="13"/>
      <c r="V6" s="13"/>
    </row>
    <row r="7" spans="1:22" s="12" customFormat="1" ht="11.25">
      <c r="A7" s="86"/>
      <c r="B7" s="73"/>
      <c r="C7" s="73"/>
      <c r="D7" s="73"/>
      <c r="E7" s="83"/>
      <c r="F7" s="77"/>
      <c r="G7" s="80"/>
      <c r="H7" s="83"/>
      <c r="I7" s="105"/>
      <c r="J7" s="77"/>
      <c r="K7" s="100"/>
      <c r="L7" s="103"/>
      <c r="M7" s="77"/>
      <c r="N7" s="97"/>
      <c r="P7" s="13"/>
      <c r="Q7" s="13"/>
      <c r="R7" s="13"/>
      <c r="S7" s="13"/>
      <c r="T7" s="13"/>
      <c r="U7" s="13"/>
      <c r="V7" s="13"/>
    </row>
    <row r="8" spans="1:22" s="12" customFormat="1" ht="11.25" customHeight="1">
      <c r="A8" s="87"/>
      <c r="B8" s="74"/>
      <c r="C8" s="74"/>
      <c r="D8" s="74"/>
      <c r="E8" s="84"/>
      <c r="F8" s="78"/>
      <c r="G8" s="81"/>
      <c r="H8" s="84"/>
      <c r="I8" s="106"/>
      <c r="J8" s="78"/>
      <c r="K8" s="101"/>
      <c r="L8" s="104"/>
      <c r="M8" s="78"/>
      <c r="N8" s="98"/>
      <c r="P8" s="13"/>
      <c r="Q8" s="13"/>
      <c r="R8" s="13"/>
      <c r="S8" s="13"/>
      <c r="T8" s="13"/>
      <c r="U8" s="13"/>
      <c r="V8" s="13"/>
    </row>
    <row r="9" spans="1:22" s="12" customFormat="1" ht="11.25">
      <c r="A9" s="14">
        <v>38285</v>
      </c>
      <c r="B9" s="15">
        <v>2004</v>
      </c>
      <c r="C9" s="16" t="s">
        <v>1</v>
      </c>
      <c r="D9" s="17"/>
      <c r="E9" s="15" t="s">
        <v>2</v>
      </c>
      <c r="F9" s="18">
        <v>6216532.8</v>
      </c>
      <c r="G9" s="19">
        <v>3963867.12</v>
      </c>
      <c r="H9" s="20">
        <v>38300</v>
      </c>
      <c r="I9" s="21" t="s">
        <v>6</v>
      </c>
      <c r="J9" s="22">
        <v>6216532.8</v>
      </c>
      <c r="K9" s="23">
        <f>J9/M9</f>
        <v>1.2094100002117454</v>
      </c>
      <c r="L9" s="20">
        <v>38371</v>
      </c>
      <c r="M9" s="22">
        <v>5140136.76</v>
      </c>
      <c r="N9" s="24">
        <f>M9-G9</f>
        <v>1176269.6399999997</v>
      </c>
      <c r="P9" s="13"/>
      <c r="Q9" s="13"/>
      <c r="R9" s="13"/>
      <c r="S9" s="13"/>
      <c r="T9" s="13"/>
      <c r="U9" s="13"/>
      <c r="V9" s="13"/>
    </row>
    <row r="10" spans="1:22" s="12" customFormat="1" ht="11.25">
      <c r="A10" s="14">
        <v>38463</v>
      </c>
      <c r="B10" s="15">
        <v>2005</v>
      </c>
      <c r="C10" s="16" t="s">
        <v>1</v>
      </c>
      <c r="D10" s="17"/>
      <c r="E10" s="15" t="s">
        <v>2</v>
      </c>
      <c r="F10" s="18">
        <v>6216532.78</v>
      </c>
      <c r="G10" s="19">
        <v>3963867.12</v>
      </c>
      <c r="H10" s="20" t="s">
        <v>31</v>
      </c>
      <c r="I10" s="21" t="s">
        <v>23</v>
      </c>
      <c r="J10" s="18">
        <v>6216532.78</v>
      </c>
      <c r="K10" s="23">
        <f>J10/M10</f>
        <v>1.1712000000301441</v>
      </c>
      <c r="L10" s="25" t="s">
        <v>31</v>
      </c>
      <c r="M10" s="22">
        <v>5307831.95</v>
      </c>
      <c r="N10" s="24">
        <f>M10-G10</f>
        <v>1343964.83</v>
      </c>
      <c r="P10" s="13"/>
      <c r="Q10" s="13"/>
      <c r="R10" s="13"/>
      <c r="S10" s="13"/>
      <c r="T10" s="13"/>
      <c r="U10" s="13"/>
      <c r="V10" s="13"/>
    </row>
    <row r="11" spans="1:22" s="12" customFormat="1" ht="11.25">
      <c r="A11" s="14">
        <v>39073</v>
      </c>
      <c r="B11" s="15">
        <v>2006</v>
      </c>
      <c r="C11" s="16" t="s">
        <v>1</v>
      </c>
      <c r="D11" s="17"/>
      <c r="E11" s="15" t="s">
        <v>2</v>
      </c>
      <c r="F11" s="18">
        <v>4794373.31</v>
      </c>
      <c r="G11" s="19">
        <v>3760292.79</v>
      </c>
      <c r="H11" s="20">
        <v>39101</v>
      </c>
      <c r="I11" s="21" t="s">
        <v>23</v>
      </c>
      <c r="J11" s="18">
        <v>4794373.31</v>
      </c>
      <c r="K11" s="23"/>
      <c r="L11" s="20">
        <v>39101</v>
      </c>
      <c r="M11" s="22">
        <v>4088320.38</v>
      </c>
      <c r="N11" s="24">
        <f>M11-G11</f>
        <v>328027.58999999985</v>
      </c>
      <c r="P11" s="13"/>
      <c r="Q11" s="13"/>
      <c r="R11" s="13"/>
      <c r="S11" s="13"/>
      <c r="T11" s="13"/>
      <c r="U11" s="13"/>
      <c r="V11" s="13"/>
    </row>
    <row r="12" spans="1:22" s="12" customFormat="1" ht="11.25">
      <c r="A12" s="14">
        <v>39626</v>
      </c>
      <c r="B12" s="15">
        <v>2008</v>
      </c>
      <c r="C12" s="16" t="s">
        <v>1</v>
      </c>
      <c r="D12" s="17"/>
      <c r="E12" s="15" t="s">
        <v>2</v>
      </c>
      <c r="F12" s="18">
        <v>4794373.31</v>
      </c>
      <c r="G12" s="19">
        <v>3760292.79</v>
      </c>
      <c r="H12" s="20">
        <v>39710</v>
      </c>
      <c r="I12" s="21" t="s">
        <v>23</v>
      </c>
      <c r="J12" s="18">
        <v>4794373.31</v>
      </c>
      <c r="K12" s="23"/>
      <c r="L12" s="20">
        <v>39710</v>
      </c>
      <c r="M12" s="22">
        <v>4492899.74</v>
      </c>
      <c r="N12" s="24">
        <f>M12-G12</f>
        <v>732606.9500000002</v>
      </c>
      <c r="P12" s="13"/>
      <c r="Q12" s="13"/>
      <c r="R12" s="13"/>
      <c r="S12" s="13"/>
      <c r="T12" s="13"/>
      <c r="U12" s="13"/>
      <c r="V12" s="13"/>
    </row>
    <row r="13" spans="1:22" s="12" customFormat="1" ht="11.25">
      <c r="A13" s="14"/>
      <c r="B13" s="15"/>
      <c r="C13" s="16"/>
      <c r="D13" s="17"/>
      <c r="E13" s="15"/>
      <c r="F13" s="18"/>
      <c r="G13" s="19"/>
      <c r="H13" s="20"/>
      <c r="I13" s="21"/>
      <c r="J13" s="18"/>
      <c r="K13" s="23"/>
      <c r="L13" s="25"/>
      <c r="M13" s="22"/>
      <c r="N13" s="24"/>
      <c r="P13" s="13"/>
      <c r="Q13" s="13"/>
      <c r="R13" s="13"/>
      <c r="S13" s="13"/>
      <c r="T13" s="13"/>
      <c r="U13" s="13"/>
      <c r="V13" s="13"/>
    </row>
    <row r="14" spans="1:22" s="12" customFormat="1" ht="11.25">
      <c r="A14" s="14">
        <v>38352</v>
      </c>
      <c r="B14" s="15">
        <v>2004</v>
      </c>
      <c r="C14" s="16" t="s">
        <v>0</v>
      </c>
      <c r="D14" s="17"/>
      <c r="E14" s="15" t="s">
        <v>28</v>
      </c>
      <c r="F14" s="18">
        <v>10597399.7</v>
      </c>
      <c r="G14" s="19">
        <v>9784322.5</v>
      </c>
      <c r="H14" s="20">
        <v>38988</v>
      </c>
      <c r="I14" s="21" t="s">
        <v>23</v>
      </c>
      <c r="J14" s="18">
        <v>10597399.7</v>
      </c>
      <c r="K14" s="26">
        <f>J14/M14</f>
        <v>0.875664354179722</v>
      </c>
      <c r="L14" s="20">
        <v>38988</v>
      </c>
      <c r="M14" s="22">
        <v>12102125.26</v>
      </c>
      <c r="N14" s="24">
        <f>M14-G14</f>
        <v>2317802.76</v>
      </c>
      <c r="P14" s="13"/>
      <c r="Q14" s="13"/>
      <c r="R14" s="13"/>
      <c r="S14" s="13"/>
      <c r="T14" s="13"/>
      <c r="U14" s="13"/>
      <c r="V14" s="13"/>
    </row>
    <row r="15" spans="1:22" s="12" customFormat="1" ht="11.25">
      <c r="A15" s="14">
        <v>38735</v>
      </c>
      <c r="B15" s="15">
        <v>2005</v>
      </c>
      <c r="C15" s="16" t="s">
        <v>0</v>
      </c>
      <c r="D15" s="17"/>
      <c r="E15" s="15" t="s">
        <v>28</v>
      </c>
      <c r="F15" s="18">
        <v>11217315.23</v>
      </c>
      <c r="G15" s="19">
        <v>10356675.5</v>
      </c>
      <c r="H15" s="20">
        <v>38988</v>
      </c>
      <c r="I15" s="21" t="s">
        <v>23</v>
      </c>
      <c r="J15" s="18">
        <v>11217315.23</v>
      </c>
      <c r="K15" s="26"/>
      <c r="L15" s="20">
        <v>38988</v>
      </c>
      <c r="M15" s="22">
        <v>12810062.64</v>
      </c>
      <c r="N15" s="24">
        <f>M15-G15</f>
        <v>2453387.1400000006</v>
      </c>
      <c r="P15" s="13"/>
      <c r="Q15" s="13"/>
      <c r="R15" s="13"/>
      <c r="S15" s="13"/>
      <c r="T15" s="13"/>
      <c r="U15" s="13"/>
      <c r="V15" s="13"/>
    </row>
    <row r="16" spans="1:22" s="12" customFormat="1" ht="11.25">
      <c r="A16" s="14">
        <v>39071</v>
      </c>
      <c r="B16" s="15">
        <v>2006</v>
      </c>
      <c r="C16" s="16" t="s">
        <v>0</v>
      </c>
      <c r="D16" s="17"/>
      <c r="E16" s="15" t="s">
        <v>28</v>
      </c>
      <c r="F16" s="18">
        <v>7503239.54</v>
      </c>
      <c r="G16" s="19">
        <v>9342968.43</v>
      </c>
      <c r="H16" s="20">
        <v>39294</v>
      </c>
      <c r="I16" s="21" t="s">
        <v>23</v>
      </c>
      <c r="J16" s="18">
        <v>7503239.54</v>
      </c>
      <c r="K16" s="26"/>
      <c r="L16" s="20">
        <v>39294</v>
      </c>
      <c r="M16" s="22">
        <v>10249425.21</v>
      </c>
      <c r="N16" s="24">
        <f>M16-G16</f>
        <v>906456.7800000012</v>
      </c>
      <c r="P16" s="13"/>
      <c r="Q16" s="13"/>
      <c r="R16" s="13"/>
      <c r="S16" s="13"/>
      <c r="T16" s="13"/>
      <c r="U16" s="13"/>
      <c r="V16" s="13"/>
    </row>
    <row r="17" spans="1:22" s="12" customFormat="1" ht="11.25">
      <c r="A17" s="14"/>
      <c r="B17" s="15"/>
      <c r="C17" s="16"/>
      <c r="D17" s="17"/>
      <c r="E17" s="15"/>
      <c r="F17" s="18"/>
      <c r="G17" s="19"/>
      <c r="H17" s="20"/>
      <c r="I17" s="21"/>
      <c r="J17" s="18"/>
      <c r="K17" s="26"/>
      <c r="L17" s="20"/>
      <c r="M17" s="22"/>
      <c r="N17" s="24"/>
      <c r="P17" s="13"/>
      <c r="Q17" s="13"/>
      <c r="R17" s="13"/>
      <c r="S17" s="13"/>
      <c r="T17" s="13"/>
      <c r="U17" s="13"/>
      <c r="V17" s="13"/>
    </row>
    <row r="18" spans="1:22" s="12" customFormat="1" ht="11.25">
      <c r="A18" s="27" t="s">
        <v>35</v>
      </c>
      <c r="B18" s="15">
        <v>2007</v>
      </c>
      <c r="C18" s="16" t="s">
        <v>0</v>
      </c>
      <c r="D18" s="17"/>
      <c r="E18" s="15" t="s">
        <v>28</v>
      </c>
      <c r="F18" s="18">
        <v>7483781.61</v>
      </c>
      <c r="G18" s="19">
        <v>9287393.43</v>
      </c>
      <c r="H18" s="20">
        <v>39707</v>
      </c>
      <c r="I18" s="21" t="s">
        <v>23</v>
      </c>
      <c r="J18" s="18">
        <v>7483781.61</v>
      </c>
      <c r="K18" s="26"/>
      <c r="L18" s="20">
        <v>39707</v>
      </c>
      <c r="M18" s="22">
        <v>10629963.4</v>
      </c>
      <c r="N18" s="24">
        <f>M18-G18</f>
        <v>1342569.9700000007</v>
      </c>
      <c r="P18" s="13"/>
      <c r="Q18" s="13"/>
      <c r="R18" s="13"/>
      <c r="S18" s="13"/>
      <c r="T18" s="13"/>
      <c r="U18" s="13"/>
      <c r="V18" s="13"/>
    </row>
    <row r="19" spans="1:22" s="12" customFormat="1" ht="11.25">
      <c r="A19" s="27" t="s">
        <v>38</v>
      </c>
      <c r="B19" s="15">
        <v>2008</v>
      </c>
      <c r="C19" s="16" t="s">
        <v>0</v>
      </c>
      <c r="D19" s="17"/>
      <c r="E19" s="15" t="s">
        <v>28</v>
      </c>
      <c r="F19" s="18">
        <v>7371509.51</v>
      </c>
      <c r="G19" s="28">
        <v>9148063.43</v>
      </c>
      <c r="H19" s="29" t="s">
        <v>29</v>
      </c>
      <c r="I19" s="30" t="s">
        <v>23</v>
      </c>
      <c r="J19" s="18"/>
      <c r="K19" s="26"/>
      <c r="L19" s="20"/>
      <c r="M19" s="22"/>
      <c r="N19" s="24"/>
      <c r="P19" s="13"/>
      <c r="Q19" s="13"/>
      <c r="R19" s="13"/>
      <c r="S19" s="13"/>
      <c r="T19" s="13"/>
      <c r="U19" s="13"/>
      <c r="V19" s="13"/>
    </row>
    <row r="20" spans="1:22" s="12" customFormat="1" ht="11.25">
      <c r="A20" s="14"/>
      <c r="B20" s="15"/>
      <c r="C20" s="16"/>
      <c r="D20" s="17"/>
      <c r="E20" s="15"/>
      <c r="F20" s="18"/>
      <c r="G20" s="19"/>
      <c r="H20" s="25"/>
      <c r="I20" s="21"/>
      <c r="J20" s="31"/>
      <c r="K20" s="26"/>
      <c r="L20" s="25"/>
      <c r="M20" s="22"/>
      <c r="N20" s="24"/>
      <c r="P20" s="13"/>
      <c r="Q20" s="13"/>
      <c r="R20" s="13"/>
      <c r="S20" s="13"/>
      <c r="T20" s="13"/>
      <c r="U20" s="13"/>
      <c r="V20" s="13"/>
    </row>
    <row r="21" spans="1:22" s="12" customFormat="1" ht="11.25">
      <c r="A21" s="14">
        <v>38208</v>
      </c>
      <c r="B21" s="15">
        <v>2004</v>
      </c>
      <c r="C21" s="16" t="s">
        <v>3</v>
      </c>
      <c r="D21" s="17" t="s">
        <v>27</v>
      </c>
      <c r="E21" s="15" t="s">
        <v>5</v>
      </c>
      <c r="F21" s="18">
        <v>18914439.57</v>
      </c>
      <c r="G21" s="19">
        <v>18914439.57</v>
      </c>
      <c r="H21" s="25">
        <v>38567</v>
      </c>
      <c r="I21" s="21" t="s">
        <v>23</v>
      </c>
      <c r="J21" s="31">
        <v>6304813.19</v>
      </c>
      <c r="K21" s="26">
        <f>J21/M21</f>
        <v>1</v>
      </c>
      <c r="L21" s="25">
        <v>38567</v>
      </c>
      <c r="M21" s="31">
        <v>6304813.19</v>
      </c>
      <c r="N21" s="24">
        <v>0</v>
      </c>
      <c r="P21" s="13"/>
      <c r="Q21" s="13"/>
      <c r="R21" s="13"/>
      <c r="S21" s="13"/>
      <c r="T21" s="13"/>
      <c r="U21" s="13"/>
      <c r="V21" s="13"/>
    </row>
    <row r="22" spans="1:22" s="12" customFormat="1" ht="11.25">
      <c r="A22" s="14"/>
      <c r="B22" s="15"/>
      <c r="C22" s="16"/>
      <c r="D22" s="17"/>
      <c r="E22" s="15"/>
      <c r="F22" s="18"/>
      <c r="G22" s="19"/>
      <c r="H22" s="25">
        <v>38940</v>
      </c>
      <c r="I22" s="21" t="s">
        <v>23</v>
      </c>
      <c r="J22" s="31">
        <v>6304813.19</v>
      </c>
      <c r="K22" s="26"/>
      <c r="L22" s="25">
        <v>38940</v>
      </c>
      <c r="M22" s="31">
        <v>6304813.19</v>
      </c>
      <c r="N22" s="24">
        <v>0</v>
      </c>
      <c r="P22" s="13"/>
      <c r="Q22" s="13"/>
      <c r="R22" s="13"/>
      <c r="S22" s="13"/>
      <c r="T22" s="13"/>
      <c r="U22" s="13"/>
      <c r="V22" s="13"/>
    </row>
    <row r="23" spans="1:22" s="12" customFormat="1" ht="11.25">
      <c r="A23" s="14"/>
      <c r="B23" s="15"/>
      <c r="C23" s="16"/>
      <c r="D23" s="17"/>
      <c r="E23" s="15"/>
      <c r="F23" s="18"/>
      <c r="G23" s="19"/>
      <c r="H23" s="25">
        <v>39129</v>
      </c>
      <c r="I23" s="21" t="s">
        <v>23</v>
      </c>
      <c r="J23" s="31">
        <v>3152406.6</v>
      </c>
      <c r="K23" s="26"/>
      <c r="L23" s="25">
        <v>39129</v>
      </c>
      <c r="M23" s="31">
        <v>3152406.6</v>
      </c>
      <c r="N23" s="24">
        <v>0</v>
      </c>
      <c r="P23" s="13"/>
      <c r="Q23" s="13"/>
      <c r="R23" s="13"/>
      <c r="S23" s="13"/>
      <c r="T23" s="13"/>
      <c r="U23" s="13"/>
      <c r="V23" s="13"/>
    </row>
    <row r="24" spans="1:22" s="12" customFormat="1" ht="11.25">
      <c r="A24" s="14"/>
      <c r="B24" s="15"/>
      <c r="C24" s="17"/>
      <c r="D24" s="17"/>
      <c r="E24" s="15"/>
      <c r="F24" s="18"/>
      <c r="G24" s="28"/>
      <c r="H24" s="25">
        <v>39304</v>
      </c>
      <c r="I24" s="21" t="s">
        <v>23</v>
      </c>
      <c r="J24" s="31">
        <v>3152406.6</v>
      </c>
      <c r="K24" s="23">
        <f>J24/M24</f>
        <v>1</v>
      </c>
      <c r="L24" s="25">
        <v>39304</v>
      </c>
      <c r="M24" s="31">
        <v>3152406.6</v>
      </c>
      <c r="N24" s="24">
        <v>0</v>
      </c>
      <c r="P24" s="13"/>
      <c r="Q24" s="13"/>
      <c r="R24" s="13"/>
      <c r="S24" s="13"/>
      <c r="T24" s="13"/>
      <c r="U24" s="13"/>
      <c r="V24" s="13"/>
    </row>
    <row r="25" spans="1:22" s="12" customFormat="1" ht="11.25">
      <c r="A25" s="14"/>
      <c r="B25" s="32"/>
      <c r="C25" s="17"/>
      <c r="D25" s="17"/>
      <c r="E25" s="15"/>
      <c r="F25" s="18"/>
      <c r="G25" s="19"/>
      <c r="H25" s="33"/>
      <c r="I25" s="21"/>
      <c r="J25" s="18">
        <v>18914439.57</v>
      </c>
      <c r="K25" s="23" t="e">
        <f>J25/M25</f>
        <v>#DIV/0!</v>
      </c>
      <c r="L25" s="25"/>
      <c r="M25" s="31"/>
      <c r="N25" s="24"/>
      <c r="P25" s="13"/>
      <c r="Q25" s="13"/>
      <c r="R25" s="13"/>
      <c r="S25" s="13"/>
      <c r="T25" s="13"/>
      <c r="U25" s="13"/>
      <c r="V25" s="13"/>
    </row>
    <row r="26" spans="1:22" s="12" customFormat="1" ht="11.25">
      <c r="A26" s="14"/>
      <c r="B26" s="32"/>
      <c r="C26" s="17"/>
      <c r="D26" s="17"/>
      <c r="E26" s="15"/>
      <c r="F26" s="18"/>
      <c r="G26" s="19"/>
      <c r="H26" s="33"/>
      <c r="I26" s="21"/>
      <c r="J26" s="34"/>
      <c r="K26" s="23"/>
      <c r="L26" s="25"/>
      <c r="M26" s="31"/>
      <c r="N26" s="24"/>
      <c r="P26" s="13"/>
      <c r="Q26" s="13"/>
      <c r="R26" s="13"/>
      <c r="S26" s="13"/>
      <c r="T26" s="13"/>
      <c r="U26" s="13"/>
      <c r="V26" s="13"/>
    </row>
    <row r="27" spans="1:22" s="12" customFormat="1" ht="11.25">
      <c r="A27" s="14">
        <v>38541</v>
      </c>
      <c r="B27" s="32">
        <v>2005</v>
      </c>
      <c r="C27" s="16" t="s">
        <v>3</v>
      </c>
      <c r="D27" s="17" t="s">
        <v>30</v>
      </c>
      <c r="E27" s="15" t="s">
        <v>5</v>
      </c>
      <c r="F27" s="18">
        <v>7565775.83</v>
      </c>
      <c r="G27" s="35">
        <v>7565775.83</v>
      </c>
      <c r="H27" s="25">
        <v>38825</v>
      </c>
      <c r="I27" s="21" t="s">
        <v>23</v>
      </c>
      <c r="J27" s="31">
        <v>1260962.64</v>
      </c>
      <c r="K27" s="23"/>
      <c r="L27" s="25">
        <v>38825</v>
      </c>
      <c r="M27" s="31">
        <v>1260962.64</v>
      </c>
      <c r="N27" s="24">
        <v>0</v>
      </c>
      <c r="P27" s="13"/>
      <c r="Q27" s="13"/>
      <c r="R27" s="13"/>
      <c r="S27" s="13"/>
      <c r="T27" s="13"/>
      <c r="U27" s="13"/>
      <c r="V27" s="13"/>
    </row>
    <row r="28" spans="1:22" s="12" customFormat="1" ht="11.25">
      <c r="A28" s="14"/>
      <c r="B28" s="32"/>
      <c r="C28" s="16"/>
      <c r="D28" s="17"/>
      <c r="E28" s="15"/>
      <c r="F28" s="18"/>
      <c r="G28" s="35"/>
      <c r="H28" s="25">
        <v>38940</v>
      </c>
      <c r="I28" s="21" t="s">
        <v>23</v>
      </c>
      <c r="J28" s="31">
        <v>1260962.64</v>
      </c>
      <c r="K28" s="23"/>
      <c r="L28" s="25">
        <v>38940</v>
      </c>
      <c r="M28" s="31">
        <v>1260962.64</v>
      </c>
      <c r="N28" s="24">
        <v>0</v>
      </c>
      <c r="P28" s="13"/>
      <c r="Q28" s="13"/>
      <c r="R28" s="13"/>
      <c r="S28" s="13"/>
      <c r="T28" s="13"/>
      <c r="U28" s="13"/>
      <c r="V28" s="13"/>
    </row>
    <row r="29" spans="1:22" s="12" customFormat="1" ht="11.25">
      <c r="A29" s="14"/>
      <c r="B29" s="32"/>
      <c r="C29" s="16"/>
      <c r="D29" s="17"/>
      <c r="E29" s="15"/>
      <c r="F29" s="18"/>
      <c r="G29" s="35"/>
      <c r="H29" s="25">
        <v>39129</v>
      </c>
      <c r="I29" s="21" t="s">
        <v>23</v>
      </c>
      <c r="J29" s="31">
        <v>1260962.64</v>
      </c>
      <c r="K29" s="23"/>
      <c r="L29" s="25">
        <v>39129</v>
      </c>
      <c r="M29" s="31">
        <v>1260962.64</v>
      </c>
      <c r="N29" s="24">
        <v>0</v>
      </c>
      <c r="P29" s="13"/>
      <c r="Q29" s="13"/>
      <c r="R29" s="13"/>
      <c r="S29" s="13"/>
      <c r="T29" s="13"/>
      <c r="U29" s="13"/>
      <c r="V29" s="13"/>
    </row>
    <row r="30" spans="1:22" s="12" customFormat="1" ht="11.25">
      <c r="A30" s="14"/>
      <c r="B30" s="32"/>
      <c r="C30" s="16"/>
      <c r="D30" s="17"/>
      <c r="E30" s="15"/>
      <c r="F30" s="18"/>
      <c r="G30" s="35"/>
      <c r="H30" s="25">
        <v>39304</v>
      </c>
      <c r="I30" s="21" t="s">
        <v>23</v>
      </c>
      <c r="J30" s="31">
        <v>1260962.64</v>
      </c>
      <c r="K30" s="23"/>
      <c r="L30" s="25">
        <v>39304</v>
      </c>
      <c r="M30" s="31">
        <v>1260962.64</v>
      </c>
      <c r="N30" s="24">
        <v>0</v>
      </c>
      <c r="P30" s="13"/>
      <c r="Q30" s="13"/>
      <c r="R30" s="13"/>
      <c r="S30" s="13"/>
      <c r="T30" s="13"/>
      <c r="U30" s="13"/>
      <c r="V30" s="13"/>
    </row>
    <row r="31" spans="1:22" s="12" customFormat="1" ht="11.25">
      <c r="A31" s="14"/>
      <c r="B31" s="32"/>
      <c r="C31" s="16"/>
      <c r="D31" s="17"/>
      <c r="E31" s="15"/>
      <c r="F31" s="18"/>
      <c r="G31" s="35"/>
      <c r="H31" s="25">
        <v>39490</v>
      </c>
      <c r="I31" s="21" t="s">
        <v>23</v>
      </c>
      <c r="J31" s="31">
        <v>1260962.64</v>
      </c>
      <c r="K31" s="23"/>
      <c r="L31" s="25">
        <v>39490</v>
      </c>
      <c r="M31" s="31">
        <v>1260962.64</v>
      </c>
      <c r="N31" s="24">
        <v>0</v>
      </c>
      <c r="P31" s="13"/>
      <c r="Q31" s="13"/>
      <c r="R31" s="13"/>
      <c r="S31" s="13"/>
      <c r="T31" s="13"/>
      <c r="U31" s="13"/>
      <c r="V31" s="13"/>
    </row>
    <row r="32" spans="1:22" s="12" customFormat="1" ht="11.25">
      <c r="A32" s="14"/>
      <c r="B32" s="32"/>
      <c r="C32" s="16"/>
      <c r="D32" s="17"/>
      <c r="E32" s="15"/>
      <c r="F32" s="18"/>
      <c r="G32" s="36"/>
      <c r="H32" s="25">
        <v>39672</v>
      </c>
      <c r="I32" s="21" t="s">
        <v>23</v>
      </c>
      <c r="J32" s="18">
        <f>J33-J27-J28-J29-J30-J31</f>
        <v>1260962.6300000015</v>
      </c>
      <c r="K32" s="23"/>
      <c r="L32" s="25">
        <v>39672</v>
      </c>
      <c r="M32" s="31">
        <v>1260962.64</v>
      </c>
      <c r="N32" s="24">
        <v>0</v>
      </c>
      <c r="P32" s="13"/>
      <c r="Q32" s="13"/>
      <c r="R32" s="13"/>
      <c r="S32" s="13"/>
      <c r="T32" s="13"/>
      <c r="U32" s="13"/>
      <c r="V32" s="13"/>
    </row>
    <row r="33" spans="1:22" s="12" customFormat="1" ht="11.25">
      <c r="A33" s="14"/>
      <c r="B33" s="32"/>
      <c r="C33" s="16"/>
      <c r="D33" s="17"/>
      <c r="E33" s="15"/>
      <c r="F33" s="18"/>
      <c r="G33" s="35"/>
      <c r="H33" s="25"/>
      <c r="I33" s="21"/>
      <c r="J33" s="18">
        <v>7565775.83</v>
      </c>
      <c r="K33" s="23"/>
      <c r="L33" s="25"/>
      <c r="M33" s="31"/>
      <c r="N33" s="24"/>
      <c r="P33" s="13"/>
      <c r="Q33" s="13"/>
      <c r="R33" s="13"/>
      <c r="S33" s="13"/>
      <c r="T33" s="13"/>
      <c r="U33" s="13"/>
      <c r="V33" s="13"/>
    </row>
    <row r="34" spans="1:22" s="12" customFormat="1" ht="11.25">
      <c r="A34" s="14"/>
      <c r="B34" s="32"/>
      <c r="C34" s="16"/>
      <c r="D34" s="17"/>
      <c r="E34" s="15"/>
      <c r="F34" s="18"/>
      <c r="G34" s="35"/>
      <c r="H34" s="33"/>
      <c r="I34" s="21"/>
      <c r="J34" s="34"/>
      <c r="K34" s="23"/>
      <c r="L34" s="25"/>
      <c r="M34" s="31"/>
      <c r="N34" s="24"/>
      <c r="P34" s="13"/>
      <c r="Q34" s="13"/>
      <c r="R34" s="13"/>
      <c r="S34" s="13"/>
      <c r="T34" s="13"/>
      <c r="U34" s="13"/>
      <c r="V34" s="13"/>
    </row>
    <row r="35" spans="1:22" s="12" customFormat="1" ht="11.25">
      <c r="A35" s="14">
        <v>38847</v>
      </c>
      <c r="B35" s="32">
        <v>2006</v>
      </c>
      <c r="C35" s="16" t="s">
        <v>3</v>
      </c>
      <c r="D35" s="17" t="s">
        <v>33</v>
      </c>
      <c r="E35" s="15" t="s">
        <v>28</v>
      </c>
      <c r="F35" s="18">
        <v>11662922.38</v>
      </c>
      <c r="G35" s="35">
        <v>14473718.52</v>
      </c>
      <c r="H35" s="29"/>
      <c r="I35" s="30"/>
      <c r="J35" s="34"/>
      <c r="K35" s="23"/>
      <c r="L35" s="25"/>
      <c r="M35" s="31"/>
      <c r="N35" s="24"/>
      <c r="P35" s="13"/>
      <c r="Q35" s="13"/>
      <c r="R35" s="13"/>
      <c r="S35" s="13"/>
      <c r="T35" s="13"/>
      <c r="U35" s="13"/>
      <c r="V35" s="13"/>
    </row>
    <row r="36" spans="1:22" s="12" customFormat="1" ht="11.25">
      <c r="A36" s="14"/>
      <c r="B36" s="32"/>
      <c r="C36" s="16"/>
      <c r="D36" s="17"/>
      <c r="E36" s="15"/>
      <c r="F36" s="18"/>
      <c r="G36" s="35">
        <v>2412286.41</v>
      </c>
      <c r="H36" s="25">
        <v>39141</v>
      </c>
      <c r="I36" s="21" t="s">
        <v>23</v>
      </c>
      <c r="J36" s="18">
        <v>1943820.4</v>
      </c>
      <c r="K36" s="23"/>
      <c r="L36" s="25">
        <v>39141</v>
      </c>
      <c r="M36" s="31">
        <v>2558067.65</v>
      </c>
      <c r="N36" s="24">
        <f>M36-G36</f>
        <v>145781.23999999976</v>
      </c>
      <c r="P36" s="13"/>
      <c r="Q36" s="13"/>
      <c r="R36" s="13"/>
      <c r="S36" s="13"/>
      <c r="T36" s="13"/>
      <c r="U36" s="13"/>
      <c r="V36" s="13"/>
    </row>
    <row r="37" spans="1:22" s="12" customFormat="1" ht="11.25">
      <c r="A37" s="14"/>
      <c r="B37" s="32"/>
      <c r="C37" s="16"/>
      <c r="D37" s="17"/>
      <c r="E37" s="15"/>
      <c r="F37" s="18"/>
      <c r="G37" s="35">
        <v>2412286.41</v>
      </c>
      <c r="H37" s="25">
        <v>39304</v>
      </c>
      <c r="I37" s="21" t="s">
        <v>23</v>
      </c>
      <c r="J37" s="18">
        <v>1943820.4</v>
      </c>
      <c r="K37" s="23"/>
      <c r="L37" s="25">
        <v>39304</v>
      </c>
      <c r="M37" s="31">
        <v>2681305.85</v>
      </c>
      <c r="N37" s="24">
        <f>M37-G37</f>
        <v>269019.43999999994</v>
      </c>
      <c r="P37" s="13"/>
      <c r="Q37" s="13"/>
      <c r="R37" s="13"/>
      <c r="S37" s="13"/>
      <c r="T37" s="13"/>
      <c r="U37" s="13"/>
      <c r="V37" s="13"/>
    </row>
    <row r="38" spans="1:22" s="12" customFormat="1" ht="11.25">
      <c r="A38" s="14"/>
      <c r="B38" s="32"/>
      <c r="C38" s="16"/>
      <c r="D38" s="17"/>
      <c r="E38" s="15"/>
      <c r="F38" s="18"/>
      <c r="G38" s="35">
        <v>2412286.42</v>
      </c>
      <c r="H38" s="25">
        <v>39490</v>
      </c>
      <c r="I38" s="21" t="s">
        <v>23</v>
      </c>
      <c r="J38" s="18">
        <v>1943820.4</v>
      </c>
      <c r="K38" s="23"/>
      <c r="L38" s="25">
        <v>39490</v>
      </c>
      <c r="M38" s="31">
        <v>2821066.54</v>
      </c>
      <c r="N38" s="24">
        <f>M38-G38</f>
        <v>408780.1200000001</v>
      </c>
      <c r="P38" s="13"/>
      <c r="Q38" s="13"/>
      <c r="R38" s="13"/>
      <c r="S38" s="13"/>
      <c r="T38" s="13"/>
      <c r="U38" s="13"/>
      <c r="V38" s="13"/>
    </row>
    <row r="39" spans="1:22" s="12" customFormat="1" ht="11.25">
      <c r="A39" s="14"/>
      <c r="B39" s="32"/>
      <c r="C39" s="16"/>
      <c r="D39" s="17"/>
      <c r="E39" s="15"/>
      <c r="F39" s="18"/>
      <c r="G39" s="35">
        <v>2412286.42</v>
      </c>
      <c r="H39" s="25">
        <v>39672</v>
      </c>
      <c r="I39" s="21" t="s">
        <v>23</v>
      </c>
      <c r="J39" s="18">
        <v>1943820.4</v>
      </c>
      <c r="K39" s="23"/>
      <c r="L39" s="25">
        <v>39672</v>
      </c>
      <c r="M39" s="31">
        <v>2930114.87</v>
      </c>
      <c r="N39" s="24">
        <f>M39-G39</f>
        <v>517828.4500000002</v>
      </c>
      <c r="P39" s="13"/>
      <c r="Q39" s="13"/>
      <c r="R39" s="13"/>
      <c r="S39" s="13"/>
      <c r="T39" s="13"/>
      <c r="U39" s="13"/>
      <c r="V39" s="13"/>
    </row>
    <row r="40" spans="1:22" s="12" customFormat="1" ht="11.25">
      <c r="A40" s="14"/>
      <c r="B40" s="32"/>
      <c r="C40" s="16"/>
      <c r="D40" s="17"/>
      <c r="E40" s="15"/>
      <c r="F40" s="18"/>
      <c r="G40" s="35">
        <v>2412286.42</v>
      </c>
      <c r="H40" s="25">
        <v>39861</v>
      </c>
      <c r="I40" s="21" t="s">
        <v>23</v>
      </c>
      <c r="J40" s="18">
        <v>1943820.4</v>
      </c>
      <c r="K40" s="23"/>
      <c r="L40" s="25">
        <v>39861</v>
      </c>
      <c r="M40" s="31">
        <v>2492560.89</v>
      </c>
      <c r="N40" s="24">
        <f>M40-G40</f>
        <v>80274.4700000002</v>
      </c>
      <c r="P40" s="13"/>
      <c r="Q40" s="13"/>
      <c r="R40" s="13"/>
      <c r="S40" s="13"/>
      <c r="T40" s="13"/>
      <c r="U40" s="13"/>
      <c r="V40" s="13"/>
    </row>
    <row r="41" spans="1:22" s="12" customFormat="1" ht="11.25">
      <c r="A41" s="14"/>
      <c r="B41" s="32"/>
      <c r="C41" s="16"/>
      <c r="D41" s="17"/>
      <c r="E41" s="15"/>
      <c r="F41" s="18"/>
      <c r="G41" s="36">
        <f>G35-G36-G37-G38-G39-G40</f>
        <v>2412286.4399999995</v>
      </c>
      <c r="H41" s="29" t="s">
        <v>29</v>
      </c>
      <c r="I41" s="30" t="s">
        <v>23</v>
      </c>
      <c r="J41" s="34">
        <f>J42-J36-J37-J38-J39-J40</f>
        <v>1943820.38</v>
      </c>
      <c r="K41" s="23"/>
      <c r="L41" s="25"/>
      <c r="M41" s="31"/>
      <c r="N41" s="24"/>
      <c r="P41" s="13"/>
      <c r="Q41" s="13"/>
      <c r="R41" s="13"/>
      <c r="S41" s="13"/>
      <c r="T41" s="13"/>
      <c r="U41" s="13"/>
      <c r="V41" s="13"/>
    </row>
    <row r="42" spans="1:22" s="12" customFormat="1" ht="11.25">
      <c r="A42" s="14"/>
      <c r="B42" s="32"/>
      <c r="C42" s="16"/>
      <c r="D42" s="17"/>
      <c r="E42" s="15"/>
      <c r="F42" s="18"/>
      <c r="G42" s="36"/>
      <c r="H42" s="29"/>
      <c r="I42" s="30"/>
      <c r="J42" s="18">
        <v>11662922.38</v>
      </c>
      <c r="K42" s="23"/>
      <c r="L42" s="25"/>
      <c r="M42" s="31"/>
      <c r="N42" s="24"/>
      <c r="P42" s="13"/>
      <c r="Q42" s="13"/>
      <c r="R42" s="13"/>
      <c r="S42" s="13"/>
      <c r="T42" s="13"/>
      <c r="U42" s="13"/>
      <c r="V42" s="13"/>
    </row>
    <row r="43" spans="1:22" s="12" customFormat="1" ht="11.25">
      <c r="A43" s="14"/>
      <c r="B43" s="32"/>
      <c r="C43" s="16"/>
      <c r="D43" s="17"/>
      <c r="E43" s="15"/>
      <c r="F43" s="18"/>
      <c r="G43" s="36"/>
      <c r="H43" s="29"/>
      <c r="I43" s="30"/>
      <c r="J43" s="18"/>
      <c r="K43" s="23"/>
      <c r="L43" s="25"/>
      <c r="M43" s="31"/>
      <c r="N43" s="24"/>
      <c r="P43" s="13"/>
      <c r="Q43" s="13"/>
      <c r="R43" s="13"/>
      <c r="S43" s="13"/>
      <c r="T43" s="13"/>
      <c r="U43" s="13"/>
      <c r="V43" s="13"/>
    </row>
    <row r="44" spans="1:22" s="12" customFormat="1" ht="11.25">
      <c r="A44" s="14">
        <v>39286</v>
      </c>
      <c r="B44" s="32">
        <v>2007</v>
      </c>
      <c r="C44" s="16" t="s">
        <v>3</v>
      </c>
      <c r="D44" s="17" t="s">
        <v>34</v>
      </c>
      <c r="E44" s="15" t="s">
        <v>28</v>
      </c>
      <c r="F44" s="18">
        <v>11662922.38</v>
      </c>
      <c r="G44" s="35">
        <v>14473718.52</v>
      </c>
      <c r="H44" s="25"/>
      <c r="I44" s="21"/>
      <c r="J44" s="18"/>
      <c r="K44" s="23"/>
      <c r="L44" s="25"/>
      <c r="M44" s="31"/>
      <c r="N44" s="24"/>
      <c r="P44" s="13"/>
      <c r="Q44" s="13"/>
      <c r="R44" s="13"/>
      <c r="S44" s="13"/>
      <c r="T44" s="13"/>
      <c r="U44" s="13"/>
      <c r="V44" s="13"/>
    </row>
    <row r="45" spans="1:22" s="12" customFormat="1" ht="11.25">
      <c r="A45" s="14"/>
      <c r="B45" s="32"/>
      <c r="C45" s="16"/>
      <c r="D45" s="17"/>
      <c r="E45" s="15"/>
      <c r="F45" s="18"/>
      <c r="G45" s="35">
        <v>2412286.42</v>
      </c>
      <c r="H45" s="25">
        <v>39490</v>
      </c>
      <c r="I45" s="21" t="s">
        <v>23</v>
      </c>
      <c r="J45" s="18">
        <v>1943820.4</v>
      </c>
      <c r="K45" s="23"/>
      <c r="L45" s="25">
        <v>39490</v>
      </c>
      <c r="M45" s="31">
        <v>2821066.54</v>
      </c>
      <c r="N45" s="24">
        <f>M45-G45</f>
        <v>408780.1200000001</v>
      </c>
      <c r="P45" s="13"/>
      <c r="Q45" s="13"/>
      <c r="R45" s="13"/>
      <c r="S45" s="13"/>
      <c r="T45" s="13"/>
      <c r="U45" s="13"/>
      <c r="V45" s="13"/>
    </row>
    <row r="46" spans="1:22" s="12" customFormat="1" ht="11.25">
      <c r="A46" s="14"/>
      <c r="B46" s="32"/>
      <c r="C46" s="16"/>
      <c r="D46" s="17"/>
      <c r="E46" s="15"/>
      <c r="F46" s="18"/>
      <c r="G46" s="35">
        <v>2412286.41</v>
      </c>
      <c r="H46" s="25">
        <v>39672</v>
      </c>
      <c r="I46" s="21" t="s">
        <v>23</v>
      </c>
      <c r="J46" s="18">
        <v>1943820.39</v>
      </c>
      <c r="K46" s="23"/>
      <c r="L46" s="25">
        <v>39672</v>
      </c>
      <c r="M46" s="31">
        <v>2930114.87</v>
      </c>
      <c r="N46" s="24">
        <f>M46-G46</f>
        <v>517828.45999999996</v>
      </c>
      <c r="P46" s="13"/>
      <c r="Q46" s="13"/>
      <c r="R46" s="13"/>
      <c r="S46" s="13"/>
      <c r="T46" s="13"/>
      <c r="U46" s="13"/>
      <c r="V46" s="13"/>
    </row>
    <row r="47" spans="1:22" s="12" customFormat="1" ht="11.25">
      <c r="A47" s="14"/>
      <c r="B47" s="32"/>
      <c r="C47" s="16"/>
      <c r="D47" s="17"/>
      <c r="E47" s="15"/>
      <c r="F47" s="18"/>
      <c r="G47" s="35">
        <v>2412286.42</v>
      </c>
      <c r="H47" s="25">
        <v>39861</v>
      </c>
      <c r="I47" s="21" t="s">
        <v>23</v>
      </c>
      <c r="J47" s="18">
        <v>1943820.4</v>
      </c>
      <c r="K47" s="23"/>
      <c r="L47" s="25">
        <v>39861</v>
      </c>
      <c r="M47" s="31">
        <v>2492560.89</v>
      </c>
      <c r="N47" s="24">
        <f>M47-G47</f>
        <v>80274.4700000002</v>
      </c>
      <c r="P47" s="13"/>
      <c r="Q47" s="13"/>
      <c r="R47" s="13"/>
      <c r="S47" s="13"/>
      <c r="T47" s="13"/>
      <c r="U47" s="13"/>
      <c r="V47" s="13"/>
    </row>
    <row r="48" spans="1:22" s="12" customFormat="1" ht="11.25">
      <c r="A48" s="14"/>
      <c r="B48" s="32"/>
      <c r="C48" s="16"/>
      <c r="D48" s="17"/>
      <c r="E48" s="15"/>
      <c r="F48" s="18"/>
      <c r="G48" s="36">
        <f>G44-G45-G46-G47</f>
        <v>7236859.27</v>
      </c>
      <c r="H48" s="29" t="s">
        <v>29</v>
      </c>
      <c r="I48" s="30" t="s">
        <v>23</v>
      </c>
      <c r="J48" s="34">
        <f>J49-J45</f>
        <v>9719101.98</v>
      </c>
      <c r="K48" s="23"/>
      <c r="L48" s="25"/>
      <c r="M48" s="31"/>
      <c r="N48" s="24"/>
      <c r="P48" s="13"/>
      <c r="Q48" s="13"/>
      <c r="R48" s="13"/>
      <c r="S48" s="13"/>
      <c r="T48" s="13"/>
      <c r="U48" s="13"/>
      <c r="V48" s="13"/>
    </row>
    <row r="49" spans="1:22" s="12" customFormat="1" ht="11.25">
      <c r="A49" s="14"/>
      <c r="B49" s="32"/>
      <c r="C49" s="16"/>
      <c r="D49" s="17"/>
      <c r="E49" s="15"/>
      <c r="F49" s="18"/>
      <c r="G49" s="36"/>
      <c r="H49" s="29"/>
      <c r="I49" s="30"/>
      <c r="J49" s="18">
        <v>11662922.38</v>
      </c>
      <c r="K49" s="23"/>
      <c r="L49" s="25"/>
      <c r="M49" s="31"/>
      <c r="N49" s="24"/>
      <c r="P49" s="13"/>
      <c r="Q49" s="13"/>
      <c r="R49" s="13"/>
      <c r="S49" s="13"/>
      <c r="T49" s="13"/>
      <c r="U49" s="13"/>
      <c r="V49" s="13"/>
    </row>
    <row r="50" spans="1:22" s="12" customFormat="1" ht="11.25">
      <c r="A50" s="14"/>
      <c r="B50" s="32"/>
      <c r="C50" s="16"/>
      <c r="D50" s="17"/>
      <c r="E50" s="15"/>
      <c r="F50" s="18"/>
      <c r="G50" s="36"/>
      <c r="H50" s="29"/>
      <c r="I50" s="30"/>
      <c r="J50" s="18"/>
      <c r="K50" s="23"/>
      <c r="L50" s="25"/>
      <c r="M50" s="31"/>
      <c r="N50" s="24"/>
      <c r="P50" s="13"/>
      <c r="Q50" s="13"/>
      <c r="R50" s="13"/>
      <c r="S50" s="13"/>
      <c r="T50" s="13"/>
      <c r="U50" s="13"/>
      <c r="V50" s="13"/>
    </row>
    <row r="51" spans="1:22" s="12" customFormat="1" ht="11.25">
      <c r="A51" s="14">
        <v>39675</v>
      </c>
      <c r="B51" s="32">
        <v>2008</v>
      </c>
      <c r="C51" s="16" t="s">
        <v>3</v>
      </c>
      <c r="D51" s="17" t="s">
        <v>37</v>
      </c>
      <c r="E51" s="15" t="s">
        <v>28</v>
      </c>
      <c r="F51" s="18">
        <v>4665168.96</v>
      </c>
      <c r="G51" s="35">
        <v>5789487.42</v>
      </c>
      <c r="H51" s="29"/>
      <c r="I51" s="30"/>
      <c r="J51" s="18"/>
      <c r="K51" s="23"/>
      <c r="L51" s="25"/>
      <c r="M51" s="31"/>
      <c r="N51" s="24"/>
      <c r="P51" s="13"/>
      <c r="Q51" s="13"/>
      <c r="R51" s="13"/>
      <c r="S51" s="13"/>
      <c r="T51" s="13"/>
      <c r="U51" s="13"/>
      <c r="V51" s="13"/>
    </row>
    <row r="52" spans="1:22" s="12" customFormat="1" ht="11.25">
      <c r="A52" s="14"/>
      <c r="B52" s="32"/>
      <c r="C52" s="16"/>
      <c r="D52" s="17"/>
      <c r="E52" s="15"/>
      <c r="F52" s="18"/>
      <c r="G52" s="35">
        <v>964914.57</v>
      </c>
      <c r="H52" s="25">
        <v>39861</v>
      </c>
      <c r="I52" s="21" t="s">
        <v>23</v>
      </c>
      <c r="J52" s="18">
        <v>777528.16</v>
      </c>
      <c r="K52" s="23"/>
      <c r="L52" s="25">
        <v>39861</v>
      </c>
      <c r="M52" s="31">
        <v>997024.36</v>
      </c>
      <c r="N52" s="24">
        <f>M52-G52</f>
        <v>32109.790000000037</v>
      </c>
      <c r="P52" s="13"/>
      <c r="Q52" s="13"/>
      <c r="R52" s="13"/>
      <c r="S52" s="13"/>
      <c r="T52" s="13"/>
      <c r="U52" s="13"/>
      <c r="V52" s="13"/>
    </row>
    <row r="53" spans="1:22" s="12" customFormat="1" ht="11.25">
      <c r="A53" s="14"/>
      <c r="B53" s="32"/>
      <c r="C53" s="16"/>
      <c r="D53" s="17"/>
      <c r="E53" s="15"/>
      <c r="F53" s="18"/>
      <c r="G53" s="36">
        <f>G51-G52</f>
        <v>4824572.85</v>
      </c>
      <c r="H53" s="29" t="s">
        <v>29</v>
      </c>
      <c r="I53" s="30" t="s">
        <v>23</v>
      </c>
      <c r="J53" s="34">
        <f>J54-J52</f>
        <v>3887640.8</v>
      </c>
      <c r="K53" s="23"/>
      <c r="L53" s="25"/>
      <c r="M53" s="31"/>
      <c r="N53" s="24"/>
      <c r="P53" s="13"/>
      <c r="Q53" s="13"/>
      <c r="R53" s="13"/>
      <c r="S53" s="13"/>
      <c r="T53" s="13"/>
      <c r="U53" s="13"/>
      <c r="V53" s="13"/>
    </row>
    <row r="54" spans="1:22" s="12" customFormat="1" ht="11.25">
      <c r="A54" s="14"/>
      <c r="B54" s="32"/>
      <c r="C54" s="16"/>
      <c r="D54" s="17"/>
      <c r="E54" s="15"/>
      <c r="F54" s="18"/>
      <c r="G54" s="36"/>
      <c r="H54" s="29"/>
      <c r="I54" s="30"/>
      <c r="J54" s="18">
        <v>4665168.96</v>
      </c>
      <c r="K54" s="23"/>
      <c r="L54" s="25"/>
      <c r="M54" s="31"/>
      <c r="N54" s="24"/>
      <c r="P54" s="13"/>
      <c r="Q54" s="13"/>
      <c r="R54" s="13"/>
      <c r="S54" s="13"/>
      <c r="T54" s="13"/>
      <c r="U54" s="13"/>
      <c r="V54" s="13"/>
    </row>
    <row r="55" spans="1:22" s="12" customFormat="1" ht="11.25">
      <c r="A55" s="14"/>
      <c r="B55" s="32"/>
      <c r="C55" s="16"/>
      <c r="D55" s="17"/>
      <c r="E55" s="15"/>
      <c r="F55" s="18"/>
      <c r="G55" s="35"/>
      <c r="H55" s="33"/>
      <c r="I55" s="21"/>
      <c r="J55" s="34"/>
      <c r="K55" s="23"/>
      <c r="L55" s="25"/>
      <c r="M55" s="31"/>
      <c r="N55" s="24"/>
      <c r="P55" s="13"/>
      <c r="Q55" s="13"/>
      <c r="R55" s="13"/>
      <c r="S55" s="13"/>
      <c r="T55" s="13"/>
      <c r="U55" s="13"/>
      <c r="V55" s="13"/>
    </row>
    <row r="56" spans="1:22" s="12" customFormat="1" ht="11.25">
      <c r="A56" s="14">
        <v>37963</v>
      </c>
      <c r="B56" s="32">
        <v>2004</v>
      </c>
      <c r="C56" s="16" t="s">
        <v>14</v>
      </c>
      <c r="D56" s="15" t="s">
        <v>15</v>
      </c>
      <c r="E56" s="15" t="s">
        <v>5</v>
      </c>
      <c r="F56" s="18">
        <v>3364061.32</v>
      </c>
      <c r="G56" s="35">
        <v>3364061.32</v>
      </c>
      <c r="H56" s="37">
        <v>38308</v>
      </c>
      <c r="I56" s="21" t="s">
        <v>23</v>
      </c>
      <c r="J56" s="18">
        <v>3364061.32</v>
      </c>
      <c r="K56" s="23">
        <f>J56/M56</f>
        <v>1</v>
      </c>
      <c r="L56" s="25">
        <v>38308</v>
      </c>
      <c r="M56" s="22">
        <v>3364061.32</v>
      </c>
      <c r="N56" s="24">
        <v>0</v>
      </c>
      <c r="P56" s="13"/>
      <c r="Q56" s="13"/>
      <c r="R56" s="13"/>
      <c r="S56" s="13"/>
      <c r="T56" s="13"/>
      <c r="U56" s="13"/>
      <c r="V56" s="13"/>
    </row>
    <row r="57" spans="1:22" s="12" customFormat="1" ht="11.25">
      <c r="A57" s="14">
        <v>37963</v>
      </c>
      <c r="B57" s="32">
        <v>2005</v>
      </c>
      <c r="C57" s="16" t="s">
        <v>14</v>
      </c>
      <c r="D57" s="15" t="s">
        <v>15</v>
      </c>
      <c r="E57" s="15" t="s">
        <v>5</v>
      </c>
      <c r="F57" s="18">
        <v>3364061.32</v>
      </c>
      <c r="G57" s="35">
        <v>3364061.32</v>
      </c>
      <c r="H57" s="37">
        <v>38691</v>
      </c>
      <c r="I57" s="21" t="s">
        <v>23</v>
      </c>
      <c r="J57" s="18">
        <v>3364061.32</v>
      </c>
      <c r="K57" s="26">
        <f>J57/M57</f>
        <v>1</v>
      </c>
      <c r="L57" s="37">
        <v>38691</v>
      </c>
      <c r="M57" s="22">
        <v>3364061.32</v>
      </c>
      <c r="N57" s="24">
        <v>0</v>
      </c>
      <c r="P57" s="13"/>
      <c r="Q57" s="13"/>
      <c r="R57" s="13"/>
      <c r="S57" s="13"/>
      <c r="T57" s="13"/>
      <c r="U57" s="13"/>
      <c r="V57" s="13"/>
    </row>
    <row r="58" spans="1:22" s="12" customFormat="1" ht="11.25">
      <c r="A58" s="14"/>
      <c r="B58" s="32"/>
      <c r="C58" s="16"/>
      <c r="D58" s="15"/>
      <c r="E58" s="15"/>
      <c r="F58" s="18"/>
      <c r="G58" s="35"/>
      <c r="H58" s="37"/>
      <c r="I58" s="21"/>
      <c r="J58" s="18"/>
      <c r="K58" s="26"/>
      <c r="L58" s="37"/>
      <c r="M58" s="22"/>
      <c r="N58" s="24"/>
      <c r="P58" s="13"/>
      <c r="Q58" s="13"/>
      <c r="R58" s="13"/>
      <c r="S58" s="13"/>
      <c r="T58" s="13"/>
      <c r="U58" s="13"/>
      <c r="V58" s="13"/>
    </row>
    <row r="59" spans="1:22" s="46" customFormat="1" ht="11.25">
      <c r="A59" s="38">
        <v>38125</v>
      </c>
      <c r="B59" s="39">
        <v>2004</v>
      </c>
      <c r="C59" s="40" t="s">
        <v>4</v>
      </c>
      <c r="D59" s="41"/>
      <c r="E59" s="42" t="s">
        <v>16</v>
      </c>
      <c r="F59" s="43">
        <v>7243564.08</v>
      </c>
      <c r="G59" s="44">
        <v>10718502.63</v>
      </c>
      <c r="H59" s="37"/>
      <c r="I59" s="21"/>
      <c r="J59" s="43"/>
      <c r="K59" s="26" t="e">
        <f>J59/M59</f>
        <v>#DIV/0!</v>
      </c>
      <c r="L59" s="37"/>
      <c r="M59" s="45"/>
      <c r="N59" s="24"/>
      <c r="P59" s="47"/>
      <c r="Q59" s="47"/>
      <c r="R59" s="47"/>
      <c r="S59" s="47"/>
      <c r="T59" s="47"/>
      <c r="U59" s="47"/>
      <c r="V59" s="47"/>
    </row>
    <row r="60" spans="1:22" s="46" customFormat="1" ht="11.25">
      <c r="A60" s="38"/>
      <c r="B60" s="39"/>
      <c r="C60" s="40"/>
      <c r="D60" s="41"/>
      <c r="E60" s="42"/>
      <c r="F60" s="43"/>
      <c r="G60" s="44">
        <v>1786417.11</v>
      </c>
      <c r="H60" s="37">
        <v>38587</v>
      </c>
      <c r="I60" s="21" t="s">
        <v>23</v>
      </c>
      <c r="J60" s="43">
        <v>1207260.68</v>
      </c>
      <c r="K60" s="26">
        <f>J60/M60</f>
        <v>0.5572272363229351</v>
      </c>
      <c r="L60" s="37">
        <v>38587</v>
      </c>
      <c r="M60" s="45">
        <v>2166550.02</v>
      </c>
      <c r="N60" s="24">
        <f>M60-G60</f>
        <v>380132.9099999999</v>
      </c>
      <c r="P60" s="47"/>
      <c r="Q60" s="47"/>
      <c r="R60" s="47"/>
      <c r="S60" s="47"/>
      <c r="T60" s="47"/>
      <c r="U60" s="47"/>
      <c r="V60" s="47"/>
    </row>
    <row r="61" spans="1:22" s="46" customFormat="1" ht="11.25">
      <c r="A61" s="38"/>
      <c r="B61" s="39"/>
      <c r="C61" s="40"/>
      <c r="D61" s="41"/>
      <c r="E61" s="42"/>
      <c r="F61" s="43"/>
      <c r="G61" s="44">
        <v>5359251.32</v>
      </c>
      <c r="H61" s="37" t="s">
        <v>32</v>
      </c>
      <c r="I61" s="21" t="s">
        <v>23</v>
      </c>
      <c r="J61" s="43">
        <v>3621782.04</v>
      </c>
      <c r="K61" s="26"/>
      <c r="L61" s="37" t="s">
        <v>32</v>
      </c>
      <c r="M61" s="45">
        <v>6303711.64</v>
      </c>
      <c r="N61" s="24">
        <f>M61-G61</f>
        <v>944460.3199999994</v>
      </c>
      <c r="P61" s="47"/>
      <c r="Q61" s="47"/>
      <c r="R61" s="47"/>
      <c r="S61" s="47"/>
      <c r="T61" s="47"/>
      <c r="U61" s="47"/>
      <c r="V61" s="47"/>
    </row>
    <row r="62" spans="1:22" s="46" customFormat="1" ht="11.25">
      <c r="A62" s="38"/>
      <c r="B62" s="39"/>
      <c r="C62" s="40"/>
      <c r="D62" s="41"/>
      <c r="E62" s="42"/>
      <c r="F62" s="43"/>
      <c r="G62" s="44">
        <v>3572834.2</v>
      </c>
      <c r="H62" s="37">
        <v>38922</v>
      </c>
      <c r="I62" s="21" t="s">
        <v>23</v>
      </c>
      <c r="J62" s="43">
        <f>J63-J59-J61</f>
        <v>3621782.04</v>
      </c>
      <c r="K62" s="26"/>
      <c r="L62" s="37">
        <v>38922</v>
      </c>
      <c r="M62" s="45">
        <v>4473383.73</v>
      </c>
      <c r="N62" s="24">
        <f>M62-G62</f>
        <v>900549.5300000003</v>
      </c>
      <c r="P62" s="47"/>
      <c r="Q62" s="47"/>
      <c r="R62" s="47"/>
      <c r="S62" s="47"/>
      <c r="T62" s="47"/>
      <c r="U62" s="47"/>
      <c r="V62" s="47"/>
    </row>
    <row r="63" spans="1:22" s="46" customFormat="1" ht="11.25">
      <c r="A63" s="38"/>
      <c r="B63" s="39"/>
      <c r="C63" s="40"/>
      <c r="D63" s="41"/>
      <c r="E63" s="42"/>
      <c r="F63" s="43"/>
      <c r="G63" s="44">
        <f>SUM(G60:G62)</f>
        <v>10718502.63</v>
      </c>
      <c r="H63" s="37"/>
      <c r="I63" s="21"/>
      <c r="J63" s="43">
        <v>7243564.08</v>
      </c>
      <c r="K63" s="23"/>
      <c r="L63" s="48"/>
      <c r="M63" s="45">
        <f>SUM(M60:M62)</f>
        <v>12943645.39</v>
      </c>
      <c r="N63" s="24">
        <f>SUM(N60:N62)</f>
        <v>2225142.76</v>
      </c>
      <c r="P63" s="47"/>
      <c r="Q63" s="47"/>
      <c r="R63" s="47"/>
      <c r="S63" s="47"/>
      <c r="T63" s="47"/>
      <c r="U63" s="47"/>
      <c r="V63" s="47"/>
    </row>
    <row r="64" spans="1:22" s="46" customFormat="1" ht="11.25">
      <c r="A64" s="38"/>
      <c r="B64" s="39"/>
      <c r="C64" s="40"/>
      <c r="D64" s="41"/>
      <c r="E64" s="42"/>
      <c r="F64" s="43"/>
      <c r="G64" s="44"/>
      <c r="H64" s="37"/>
      <c r="I64" s="21"/>
      <c r="J64" s="49"/>
      <c r="K64" s="23"/>
      <c r="L64" s="48"/>
      <c r="M64" s="45"/>
      <c r="N64" s="24"/>
      <c r="P64" s="47"/>
      <c r="Q64" s="47"/>
      <c r="R64" s="47"/>
      <c r="S64" s="47"/>
      <c r="T64" s="47"/>
      <c r="U64" s="47"/>
      <c r="V64" s="47"/>
    </row>
    <row r="65" spans="1:22" s="46" customFormat="1" ht="11.25">
      <c r="A65" s="38">
        <v>38504</v>
      </c>
      <c r="B65" s="32">
        <v>2005</v>
      </c>
      <c r="C65" s="40" t="s">
        <v>4</v>
      </c>
      <c r="D65" s="41"/>
      <c r="E65" s="42" t="s">
        <v>16</v>
      </c>
      <c r="F65" s="43">
        <v>7243564.08</v>
      </c>
      <c r="G65" s="44">
        <v>10718502.63</v>
      </c>
      <c r="H65" s="37"/>
      <c r="I65" s="21"/>
      <c r="J65" s="43"/>
      <c r="K65" s="26"/>
      <c r="L65" s="37"/>
      <c r="M65" s="45"/>
      <c r="N65" s="24"/>
      <c r="P65" s="47"/>
      <c r="Q65" s="47"/>
      <c r="R65" s="47"/>
      <c r="S65" s="47"/>
      <c r="T65" s="47"/>
      <c r="U65" s="47"/>
      <c r="V65" s="47"/>
    </row>
    <row r="66" spans="1:22" s="46" customFormat="1" ht="11.25">
      <c r="A66" s="38"/>
      <c r="B66" s="32"/>
      <c r="C66" s="40"/>
      <c r="D66" s="41"/>
      <c r="E66" s="42"/>
      <c r="F66" s="43"/>
      <c r="G66" s="44">
        <v>1786417.11</v>
      </c>
      <c r="H66" s="37">
        <v>38922</v>
      </c>
      <c r="I66" s="21" t="s">
        <v>23</v>
      </c>
      <c r="J66" s="43">
        <v>1207260.68</v>
      </c>
      <c r="K66" s="26"/>
      <c r="L66" s="37">
        <v>38922</v>
      </c>
      <c r="M66" s="45">
        <v>2236691.86</v>
      </c>
      <c r="N66" s="24">
        <f>M66-G66</f>
        <v>450274.74999999977</v>
      </c>
      <c r="P66" s="47"/>
      <c r="Q66" s="47"/>
      <c r="R66" s="47"/>
      <c r="S66" s="47"/>
      <c r="T66" s="47"/>
      <c r="U66" s="47"/>
      <c r="V66" s="47"/>
    </row>
    <row r="67" spans="1:22" s="46" customFormat="1" ht="11.25">
      <c r="A67" s="38"/>
      <c r="B67" s="32"/>
      <c r="C67" s="40"/>
      <c r="D67" s="41"/>
      <c r="E67" s="42"/>
      <c r="F67" s="43"/>
      <c r="G67" s="44">
        <v>4681386.55</v>
      </c>
      <c r="H67" s="37">
        <v>38938</v>
      </c>
      <c r="I67" s="21" t="s">
        <v>23</v>
      </c>
      <c r="J67" s="43">
        <v>3163681.03</v>
      </c>
      <c r="K67" s="26"/>
      <c r="L67" s="37">
        <v>38938</v>
      </c>
      <c r="M67" s="45">
        <v>6036303.4</v>
      </c>
      <c r="N67" s="24">
        <f>M67-G67</f>
        <v>1354916.8500000006</v>
      </c>
      <c r="P67" s="47"/>
      <c r="Q67" s="47"/>
      <c r="R67" s="47"/>
      <c r="S67" s="47"/>
      <c r="T67" s="47"/>
      <c r="U67" s="47"/>
      <c r="V67" s="47"/>
    </row>
    <row r="68" spans="1:22" s="46" customFormat="1" ht="11.25">
      <c r="A68" s="38"/>
      <c r="B68" s="32"/>
      <c r="C68" s="40"/>
      <c r="D68" s="41"/>
      <c r="E68" s="42"/>
      <c r="F68" s="43"/>
      <c r="G68" s="44">
        <v>4250698.97</v>
      </c>
      <c r="H68" s="37">
        <v>38945</v>
      </c>
      <c r="I68" s="21" t="s">
        <v>23</v>
      </c>
      <c r="J68" s="43">
        <v>2872622.37</v>
      </c>
      <c r="K68" s="26"/>
      <c r="L68" s="37">
        <v>38945</v>
      </c>
      <c r="M68" s="45">
        <v>5429236.28</v>
      </c>
      <c r="N68" s="24">
        <f>M68-G68</f>
        <v>1178537.3100000005</v>
      </c>
      <c r="P68" s="47"/>
      <c r="Q68" s="47"/>
      <c r="R68" s="47"/>
      <c r="S68" s="47"/>
      <c r="T68" s="47"/>
      <c r="U68" s="47"/>
      <c r="V68" s="47"/>
    </row>
    <row r="69" spans="1:22" s="46" customFormat="1" ht="11.25">
      <c r="A69" s="38"/>
      <c r="B69" s="32"/>
      <c r="C69" s="40"/>
      <c r="D69" s="41"/>
      <c r="E69" s="42"/>
      <c r="F69" s="43"/>
      <c r="G69" s="44">
        <f>SUM(G66:G68)</f>
        <v>10718502.629999999</v>
      </c>
      <c r="H69" s="25"/>
      <c r="I69" s="21"/>
      <c r="J69" s="43">
        <f>SUM(J66:J68)</f>
        <v>7243564.08</v>
      </c>
      <c r="K69" s="23"/>
      <c r="L69" s="48"/>
      <c r="M69" s="45">
        <f>SUM(M66:M68)</f>
        <v>13702231.54</v>
      </c>
      <c r="N69" s="24">
        <f>SUM(N66:N68)</f>
        <v>2983728.910000001</v>
      </c>
      <c r="P69" s="47"/>
      <c r="Q69" s="47"/>
      <c r="R69" s="47"/>
      <c r="S69" s="47"/>
      <c r="T69" s="47"/>
      <c r="U69" s="47"/>
      <c r="V69" s="47"/>
    </row>
    <row r="70" spans="1:22" s="46" customFormat="1" ht="11.25">
      <c r="A70" s="38"/>
      <c r="B70" s="32"/>
      <c r="C70" s="40"/>
      <c r="D70" s="41"/>
      <c r="E70" s="42"/>
      <c r="F70" s="43"/>
      <c r="G70" s="44"/>
      <c r="H70" s="37"/>
      <c r="I70" s="21"/>
      <c r="J70" s="49"/>
      <c r="K70" s="23"/>
      <c r="L70" s="48"/>
      <c r="M70" s="45"/>
      <c r="N70" s="24"/>
      <c r="P70" s="47"/>
      <c r="Q70" s="47"/>
      <c r="R70" s="47"/>
      <c r="S70" s="47"/>
      <c r="T70" s="47"/>
      <c r="U70" s="47"/>
      <c r="V70" s="47"/>
    </row>
    <row r="71" spans="1:22" s="51" customFormat="1" ht="11.25">
      <c r="A71" s="38">
        <v>38485</v>
      </c>
      <c r="B71" s="39">
        <v>2004</v>
      </c>
      <c r="C71" s="40" t="s">
        <v>13</v>
      </c>
      <c r="D71" s="41"/>
      <c r="E71" s="15" t="s">
        <v>5</v>
      </c>
      <c r="F71" s="18">
        <v>4920000</v>
      </c>
      <c r="G71" s="35">
        <v>4920000</v>
      </c>
      <c r="H71" s="37">
        <v>38652</v>
      </c>
      <c r="I71" s="21" t="s">
        <v>23</v>
      </c>
      <c r="J71" s="43">
        <v>2000000</v>
      </c>
      <c r="K71" s="50">
        <f>F71/M71</f>
        <v>2.46</v>
      </c>
      <c r="L71" s="37">
        <v>38652</v>
      </c>
      <c r="M71" s="43">
        <v>2000000</v>
      </c>
      <c r="N71" s="24">
        <v>0</v>
      </c>
      <c r="P71" s="52"/>
      <c r="Q71" s="52"/>
      <c r="R71" s="52"/>
      <c r="S71" s="52"/>
      <c r="T71" s="52"/>
      <c r="U71" s="52"/>
      <c r="V71" s="52"/>
    </row>
    <row r="72" spans="1:22" s="51" customFormat="1" ht="11.25">
      <c r="A72" s="38"/>
      <c r="B72" s="39"/>
      <c r="C72" s="40"/>
      <c r="D72" s="41"/>
      <c r="E72" s="15"/>
      <c r="F72" s="18"/>
      <c r="G72" s="35"/>
      <c r="H72" s="37">
        <v>39023</v>
      </c>
      <c r="I72" s="21" t="s">
        <v>23</v>
      </c>
      <c r="J72" s="43">
        <v>2000000</v>
      </c>
      <c r="K72" s="50"/>
      <c r="L72" s="37">
        <v>39023</v>
      </c>
      <c r="M72" s="43">
        <v>2000000</v>
      </c>
      <c r="N72" s="24">
        <v>0</v>
      </c>
      <c r="P72" s="52"/>
      <c r="Q72" s="52"/>
      <c r="R72" s="52"/>
      <c r="S72" s="52"/>
      <c r="T72" s="52"/>
      <c r="U72" s="52"/>
      <c r="V72" s="52"/>
    </row>
    <row r="73" spans="1:22" s="51" customFormat="1" ht="11.25">
      <c r="A73" s="38"/>
      <c r="B73" s="39"/>
      <c r="C73" s="40"/>
      <c r="D73" s="41"/>
      <c r="E73" s="15"/>
      <c r="F73" s="18"/>
      <c r="G73" s="35"/>
      <c r="H73" s="37">
        <v>39380</v>
      </c>
      <c r="I73" s="21" t="s">
        <v>23</v>
      </c>
      <c r="J73" s="43">
        <v>920000</v>
      </c>
      <c r="K73" s="50"/>
      <c r="L73" s="37">
        <v>39380</v>
      </c>
      <c r="M73" s="43">
        <v>920000</v>
      </c>
      <c r="N73" s="24">
        <v>0</v>
      </c>
      <c r="P73" s="52"/>
      <c r="Q73" s="52"/>
      <c r="R73" s="52"/>
      <c r="S73" s="52"/>
      <c r="T73" s="52"/>
      <c r="U73" s="52"/>
      <c r="V73" s="52"/>
    </row>
    <row r="74" spans="1:22" s="51" customFormat="1" ht="11.25">
      <c r="A74" s="38"/>
      <c r="B74" s="39"/>
      <c r="C74" s="40"/>
      <c r="D74" s="41"/>
      <c r="E74" s="42"/>
      <c r="F74" s="43"/>
      <c r="G74" s="53"/>
      <c r="H74" s="29"/>
      <c r="I74" s="30"/>
      <c r="J74" s="43">
        <f>SUM(J71:J73)</f>
        <v>4920000</v>
      </c>
      <c r="K74" s="54"/>
      <c r="L74" s="37"/>
      <c r="M74" s="43"/>
      <c r="N74" s="24"/>
      <c r="P74" s="52"/>
      <c r="Q74" s="52"/>
      <c r="R74" s="52"/>
      <c r="S74" s="52"/>
      <c r="T74" s="52"/>
      <c r="U74" s="52"/>
      <c r="V74" s="52"/>
    </row>
    <row r="75" spans="1:22" s="51" customFormat="1" ht="11.25">
      <c r="A75" s="38"/>
      <c r="B75" s="39"/>
      <c r="C75" s="40"/>
      <c r="D75" s="41"/>
      <c r="E75" s="42"/>
      <c r="F75" s="43"/>
      <c r="G75" s="44"/>
      <c r="H75" s="25"/>
      <c r="I75" s="21"/>
      <c r="J75" s="49"/>
      <c r="K75" s="54"/>
      <c r="L75" s="55"/>
      <c r="M75" s="43"/>
      <c r="N75" s="24"/>
      <c r="P75" s="52"/>
      <c r="Q75" s="52"/>
      <c r="R75" s="52"/>
      <c r="S75" s="52"/>
      <c r="T75" s="52"/>
      <c r="U75" s="52"/>
      <c r="V75" s="52"/>
    </row>
    <row r="76" spans="1:22" s="51" customFormat="1" ht="11.25">
      <c r="A76" s="38">
        <v>38777</v>
      </c>
      <c r="B76" s="39">
        <v>2005</v>
      </c>
      <c r="C76" s="40" t="s">
        <v>13</v>
      </c>
      <c r="D76" s="41"/>
      <c r="E76" s="15" t="s">
        <v>5</v>
      </c>
      <c r="F76" s="43">
        <v>3159700</v>
      </c>
      <c r="G76" s="56">
        <v>3159700</v>
      </c>
      <c r="H76" s="37">
        <v>39023</v>
      </c>
      <c r="I76" s="21" t="s">
        <v>23</v>
      </c>
      <c r="J76" s="43">
        <v>2000000</v>
      </c>
      <c r="K76" s="54"/>
      <c r="L76" s="37">
        <v>39023</v>
      </c>
      <c r="M76" s="43">
        <v>2000000</v>
      </c>
      <c r="N76" s="24">
        <v>0</v>
      </c>
      <c r="P76" s="52"/>
      <c r="Q76" s="52"/>
      <c r="R76" s="52"/>
      <c r="S76" s="52"/>
      <c r="T76" s="52"/>
      <c r="U76" s="52"/>
      <c r="V76" s="52"/>
    </row>
    <row r="77" spans="1:22" s="51" customFormat="1" ht="11.25">
      <c r="A77" s="38"/>
      <c r="B77" s="39"/>
      <c r="C77" s="40"/>
      <c r="D77" s="41"/>
      <c r="E77" s="15"/>
      <c r="F77" s="43"/>
      <c r="G77" s="56"/>
      <c r="H77" s="37">
        <v>39380</v>
      </c>
      <c r="I77" s="21" t="s">
        <v>23</v>
      </c>
      <c r="J77" s="43">
        <v>1159700</v>
      </c>
      <c r="K77" s="54"/>
      <c r="L77" s="37">
        <v>39380</v>
      </c>
      <c r="M77" s="43">
        <v>1159700</v>
      </c>
      <c r="N77" s="24">
        <v>0</v>
      </c>
      <c r="P77" s="52"/>
      <c r="Q77" s="52"/>
      <c r="R77" s="52"/>
      <c r="S77" s="52"/>
      <c r="T77" s="52"/>
      <c r="U77" s="52"/>
      <c r="V77" s="52"/>
    </row>
    <row r="78" spans="1:22" s="51" customFormat="1" ht="11.25">
      <c r="A78" s="38"/>
      <c r="B78" s="39"/>
      <c r="C78" s="40"/>
      <c r="D78" s="41"/>
      <c r="E78" s="42"/>
      <c r="F78" s="43"/>
      <c r="G78" s="53"/>
      <c r="H78" s="29"/>
      <c r="I78" s="30"/>
      <c r="J78" s="43">
        <f>SUM(J76:J77)</f>
        <v>3159700</v>
      </c>
      <c r="K78" s="54"/>
      <c r="L78" s="55"/>
      <c r="M78" s="43"/>
      <c r="N78" s="24"/>
      <c r="P78" s="52"/>
      <c r="Q78" s="52"/>
      <c r="R78" s="52"/>
      <c r="S78" s="52"/>
      <c r="T78" s="52"/>
      <c r="U78" s="52"/>
      <c r="V78" s="52"/>
    </row>
    <row r="79" spans="1:22" s="51" customFormat="1" ht="11.25">
      <c r="A79" s="38"/>
      <c r="B79" s="39"/>
      <c r="C79" s="40"/>
      <c r="D79" s="41"/>
      <c r="E79" s="42"/>
      <c r="F79" s="43"/>
      <c r="G79" s="53"/>
      <c r="H79" s="29"/>
      <c r="I79" s="30"/>
      <c r="J79" s="49"/>
      <c r="K79" s="54"/>
      <c r="L79" s="55"/>
      <c r="M79" s="43"/>
      <c r="N79" s="24"/>
      <c r="P79" s="52"/>
      <c r="Q79" s="52"/>
      <c r="R79" s="52"/>
      <c r="S79" s="52"/>
      <c r="T79" s="52"/>
      <c r="U79" s="52"/>
      <c r="V79" s="52"/>
    </row>
    <row r="80" spans="1:22" s="51" customFormat="1" ht="11.25">
      <c r="A80" s="38">
        <v>39197</v>
      </c>
      <c r="B80" s="39">
        <v>2006</v>
      </c>
      <c r="C80" s="40" t="s">
        <v>13</v>
      </c>
      <c r="D80" s="41"/>
      <c r="E80" s="15" t="s">
        <v>5</v>
      </c>
      <c r="F80" s="43">
        <v>7315000</v>
      </c>
      <c r="G80" s="43">
        <v>7315000</v>
      </c>
      <c r="H80" s="37">
        <v>39380</v>
      </c>
      <c r="I80" s="21" t="s">
        <v>23</v>
      </c>
      <c r="J80" s="43">
        <v>2500000</v>
      </c>
      <c r="K80" s="54"/>
      <c r="L80" s="37">
        <v>39380</v>
      </c>
      <c r="M80" s="43">
        <v>2500000</v>
      </c>
      <c r="N80" s="24">
        <v>0</v>
      </c>
      <c r="P80" s="52"/>
      <c r="Q80" s="52"/>
      <c r="R80" s="52"/>
      <c r="S80" s="52"/>
      <c r="T80" s="52"/>
      <c r="U80" s="52"/>
      <c r="V80" s="52"/>
    </row>
    <row r="81" spans="1:22" s="51" customFormat="1" ht="11.25">
      <c r="A81" s="38"/>
      <c r="B81" s="39"/>
      <c r="C81" s="40"/>
      <c r="D81" s="41"/>
      <c r="E81" s="15"/>
      <c r="F81" s="43"/>
      <c r="G81" s="43"/>
      <c r="H81" s="37">
        <v>39771</v>
      </c>
      <c r="I81" s="21" t="s">
        <v>23</v>
      </c>
      <c r="J81" s="43">
        <v>2500000</v>
      </c>
      <c r="K81" s="54"/>
      <c r="L81" s="37">
        <v>39771</v>
      </c>
      <c r="M81" s="43">
        <v>2500000</v>
      </c>
      <c r="N81" s="24">
        <v>0</v>
      </c>
      <c r="P81" s="52"/>
      <c r="Q81" s="52"/>
      <c r="R81" s="52"/>
      <c r="S81" s="52"/>
      <c r="T81" s="52"/>
      <c r="U81" s="52"/>
      <c r="V81" s="52"/>
    </row>
    <row r="82" spans="1:22" s="51" customFormat="1" ht="11.25">
      <c r="A82" s="38"/>
      <c r="B82" s="39"/>
      <c r="C82" s="40"/>
      <c r="D82" s="41"/>
      <c r="E82" s="15"/>
      <c r="F82" s="43"/>
      <c r="G82" s="49">
        <v>2315000</v>
      </c>
      <c r="H82" s="29" t="s">
        <v>29</v>
      </c>
      <c r="I82" s="30" t="s">
        <v>23</v>
      </c>
      <c r="J82" s="49">
        <v>2315000</v>
      </c>
      <c r="K82" s="54"/>
      <c r="L82" s="55"/>
      <c r="M82" s="43"/>
      <c r="N82" s="24"/>
      <c r="P82" s="52"/>
      <c r="Q82" s="52"/>
      <c r="R82" s="52"/>
      <c r="S82" s="52"/>
      <c r="T82" s="52"/>
      <c r="U82" s="52"/>
      <c r="V82" s="52"/>
    </row>
    <row r="83" spans="1:22" s="51" customFormat="1" ht="11.25">
      <c r="A83" s="38"/>
      <c r="B83" s="39"/>
      <c r="C83" s="40"/>
      <c r="D83" s="41"/>
      <c r="E83" s="15"/>
      <c r="F83" s="43"/>
      <c r="G83" s="57"/>
      <c r="H83" s="29"/>
      <c r="I83" s="30"/>
      <c r="J83" s="49"/>
      <c r="K83" s="54"/>
      <c r="L83" s="55"/>
      <c r="M83" s="43"/>
      <c r="N83" s="24"/>
      <c r="P83" s="52"/>
      <c r="Q83" s="52"/>
      <c r="R83" s="52"/>
      <c r="S83" s="52"/>
      <c r="T83" s="52"/>
      <c r="U83" s="52"/>
      <c r="V83" s="52"/>
    </row>
    <row r="84" spans="1:22" s="51" customFormat="1" ht="11.25">
      <c r="A84" s="38">
        <v>39499</v>
      </c>
      <c r="B84" s="39">
        <v>2006</v>
      </c>
      <c r="C84" s="40" t="s">
        <v>13</v>
      </c>
      <c r="D84" s="41"/>
      <c r="E84" s="15" t="s">
        <v>5</v>
      </c>
      <c r="F84" s="43">
        <v>4683000</v>
      </c>
      <c r="G84" s="43">
        <v>4683000</v>
      </c>
      <c r="H84" s="37">
        <v>39771</v>
      </c>
      <c r="I84" s="21" t="s">
        <v>23</v>
      </c>
      <c r="J84" s="43">
        <v>2341500</v>
      </c>
      <c r="K84" s="54"/>
      <c r="L84" s="37">
        <v>39771</v>
      </c>
      <c r="M84" s="43">
        <v>2341500</v>
      </c>
      <c r="N84" s="24">
        <v>0</v>
      </c>
      <c r="P84" s="52"/>
      <c r="Q84" s="52"/>
      <c r="R84" s="52"/>
      <c r="S84" s="52"/>
      <c r="T84" s="52"/>
      <c r="U84" s="52"/>
      <c r="V84" s="52"/>
    </row>
    <row r="85" spans="1:22" s="51" customFormat="1" ht="12" thickBot="1">
      <c r="A85" s="58"/>
      <c r="B85" s="59"/>
      <c r="C85" s="60"/>
      <c r="D85" s="61"/>
      <c r="E85" s="62"/>
      <c r="F85" s="63"/>
      <c r="G85" s="64">
        <v>2341500</v>
      </c>
      <c r="H85" s="65" t="s">
        <v>29</v>
      </c>
      <c r="I85" s="66" t="s">
        <v>23</v>
      </c>
      <c r="J85" s="67">
        <v>2341500</v>
      </c>
      <c r="K85" s="68"/>
      <c r="L85" s="69"/>
      <c r="M85" s="63"/>
      <c r="N85" s="70"/>
      <c r="P85" s="52"/>
      <c r="Q85" s="52"/>
      <c r="R85" s="52"/>
      <c r="S85" s="52"/>
      <c r="T85" s="52"/>
      <c r="U85" s="52"/>
      <c r="V85" s="52"/>
    </row>
    <row r="86" spans="1:22" s="3" customFormat="1" ht="12.75">
      <c r="A86"/>
      <c r="B86"/>
      <c r="C86"/>
      <c r="D86"/>
      <c r="E86"/>
      <c r="F86" s="2"/>
      <c r="G86" s="2"/>
      <c r="H86" s="8"/>
      <c r="I86" s="4"/>
      <c r="J86" s="2"/>
      <c r="K86" s="6"/>
      <c r="L86" s="1"/>
      <c r="M86" s="2"/>
      <c r="N86"/>
      <c r="P86" s="9"/>
      <c r="Q86" s="9"/>
      <c r="R86" s="9"/>
      <c r="S86" s="9"/>
      <c r="T86" s="9"/>
      <c r="U86" s="9"/>
      <c r="V86" s="9"/>
    </row>
    <row r="87" spans="7:8" ht="42.75" customHeight="1">
      <c r="G87" s="2">
        <f>G19+G41+G48+G53+G82+G85</f>
        <v>28278281.990000002</v>
      </c>
      <c r="H87" s="8"/>
    </row>
    <row r="88" ht="31.5" customHeight="1">
      <c r="H88" s="8"/>
    </row>
    <row r="89" ht="12.75">
      <c r="H89" s="8"/>
    </row>
    <row r="90" ht="12.75">
      <c r="H90" s="8"/>
    </row>
    <row r="91" ht="12.75">
      <c r="H91" s="8"/>
    </row>
    <row r="92" ht="12.75">
      <c r="H92" s="8"/>
    </row>
    <row r="93" ht="12.75">
      <c r="H93" s="8"/>
    </row>
    <row r="94" ht="12.75">
      <c r="H94" s="8"/>
    </row>
    <row r="95" spans="7:8" ht="12.75">
      <c r="G95" s="7"/>
      <c r="H95" s="8"/>
    </row>
    <row r="96" spans="7:8" ht="12.75">
      <c r="G96" s="7"/>
      <c r="H96" s="8"/>
    </row>
    <row r="97" spans="7:8" ht="12.75">
      <c r="G97" s="7"/>
      <c r="H97" s="8"/>
    </row>
    <row r="98" spans="7:8" ht="12.75">
      <c r="G98" s="7"/>
      <c r="H98" s="8"/>
    </row>
    <row r="99" spans="7:8" ht="12.75">
      <c r="G99" s="7"/>
      <c r="H99" s="8"/>
    </row>
    <row r="100" spans="7:8" ht="12.75">
      <c r="G100" s="7"/>
      <c r="H100" s="8"/>
    </row>
    <row r="101" spans="7:8" ht="12.75">
      <c r="G101" s="7"/>
      <c r="H101" s="8"/>
    </row>
    <row r="102" spans="7:8" ht="12.75">
      <c r="G102" s="7"/>
      <c r="H102" s="8"/>
    </row>
    <row r="103" spans="7:8" ht="12.75">
      <c r="G103" s="7"/>
      <c r="H103" s="8"/>
    </row>
    <row r="104" spans="7:8" ht="12.75">
      <c r="G104" s="7"/>
      <c r="H104" s="8"/>
    </row>
    <row r="105" spans="7:8" ht="12.75">
      <c r="G105" s="7"/>
      <c r="H105" s="8"/>
    </row>
    <row r="106" spans="7:8" ht="12.75">
      <c r="G106" s="7"/>
      <c r="H106" s="8"/>
    </row>
    <row r="107" spans="7:8" ht="12.75">
      <c r="G107" s="7"/>
      <c r="H107" s="8"/>
    </row>
    <row r="108" spans="7:8" ht="12.75">
      <c r="G108" s="7"/>
      <c r="H108" s="8"/>
    </row>
    <row r="109" spans="7:8" ht="12.75">
      <c r="G109" s="7"/>
      <c r="H109" s="8"/>
    </row>
    <row r="110" spans="7:8" ht="12.75">
      <c r="G110" s="7"/>
      <c r="H110" s="8"/>
    </row>
    <row r="111" spans="7:8" ht="12.75">
      <c r="G111" s="7"/>
      <c r="H111" s="8"/>
    </row>
    <row r="112" spans="7:8" ht="12.75">
      <c r="G112" s="7"/>
      <c r="H112" s="8"/>
    </row>
    <row r="113" spans="7:8" ht="12.75">
      <c r="G113" s="7"/>
      <c r="H113" s="8"/>
    </row>
    <row r="114" spans="7:8" ht="12.75">
      <c r="G114" s="7"/>
      <c r="H114" s="8"/>
    </row>
    <row r="115" spans="7:8" ht="12.75">
      <c r="G115" s="7"/>
      <c r="H115" s="8"/>
    </row>
    <row r="116" spans="7:8" ht="12.75">
      <c r="G116" s="7"/>
      <c r="H116" s="8"/>
    </row>
    <row r="117" spans="7:8" ht="12.75">
      <c r="G117" s="7"/>
      <c r="H117" s="8"/>
    </row>
    <row r="118" spans="7:8" ht="12.75">
      <c r="G118" s="7"/>
      <c r="H118" s="8"/>
    </row>
    <row r="119" spans="7:8" ht="12.75">
      <c r="G119" s="7"/>
      <c r="H119" s="8"/>
    </row>
    <row r="120" spans="7:8" ht="12.75">
      <c r="G120" s="7"/>
      <c r="H120" s="8"/>
    </row>
    <row r="121" spans="7:8" ht="12.75">
      <c r="G121" s="7"/>
      <c r="H121" s="8"/>
    </row>
    <row r="122" spans="7:8" ht="12.75">
      <c r="G122" s="7"/>
      <c r="H122" s="8"/>
    </row>
    <row r="123" spans="7:8" ht="12.75">
      <c r="G123" s="7"/>
      <c r="H123" s="8"/>
    </row>
    <row r="124" spans="7:8" ht="12.75">
      <c r="G124" s="7"/>
      <c r="H124" s="8"/>
    </row>
    <row r="125" spans="7:8" ht="12.75">
      <c r="G125" s="7"/>
      <c r="H125" s="8"/>
    </row>
    <row r="126" spans="7:8" ht="12.75">
      <c r="G126" s="7"/>
      <c r="H126" s="8"/>
    </row>
    <row r="127" spans="7:8" ht="12.75">
      <c r="G127" s="7"/>
      <c r="H127" s="8"/>
    </row>
    <row r="128" spans="7:8" ht="12.75">
      <c r="G128" s="7"/>
      <c r="H128" s="8"/>
    </row>
    <row r="129" spans="7:8" ht="12.75">
      <c r="G129" s="7"/>
      <c r="H129" s="8"/>
    </row>
    <row r="130" spans="7:8" ht="12.75">
      <c r="G130" s="7"/>
      <c r="H130" s="8"/>
    </row>
    <row r="131" spans="7:8" ht="12.75">
      <c r="G131" s="7"/>
      <c r="H131" s="8"/>
    </row>
    <row r="132" spans="7:8" ht="12.75">
      <c r="G132" s="7"/>
      <c r="H132" s="8"/>
    </row>
    <row r="133" spans="7:8" ht="12.75">
      <c r="G133" s="7"/>
      <c r="H133" s="8"/>
    </row>
    <row r="134" spans="7:8" ht="12.75">
      <c r="G134" s="7"/>
      <c r="H134" s="8"/>
    </row>
    <row r="135" spans="7:8" ht="12.75">
      <c r="G135" s="7"/>
      <c r="H135" s="8"/>
    </row>
    <row r="136" spans="7:8" ht="12.75">
      <c r="G136" s="7"/>
      <c r="H136" s="8"/>
    </row>
    <row r="137" spans="7:8" ht="12.75">
      <c r="G137" s="7"/>
      <c r="H137" s="8"/>
    </row>
    <row r="138" spans="7:8" ht="12.75">
      <c r="G138" s="7"/>
      <c r="H138" s="8"/>
    </row>
    <row r="139" spans="7:8" ht="12.75">
      <c r="G139" s="7"/>
      <c r="H139" s="8"/>
    </row>
    <row r="140" spans="7:8" ht="12.75">
      <c r="G140" s="7"/>
      <c r="H140" s="8"/>
    </row>
    <row r="141" spans="7:8" ht="12.75">
      <c r="G141" s="7"/>
      <c r="H141" s="8"/>
    </row>
    <row r="142" spans="7:8" ht="12.75">
      <c r="G142" s="7"/>
      <c r="H142" s="8"/>
    </row>
    <row r="143" spans="7:8" ht="12.75">
      <c r="G143" s="7"/>
      <c r="H143" s="8"/>
    </row>
    <row r="144" spans="7:8" ht="12.75">
      <c r="G144" s="7"/>
      <c r="H144" s="8"/>
    </row>
    <row r="145" spans="7:8" ht="12.75">
      <c r="G145" s="7"/>
      <c r="H145" s="8"/>
    </row>
    <row r="146" spans="7:8" ht="12.75">
      <c r="G146" s="7"/>
      <c r="H146" s="8"/>
    </row>
    <row r="147" spans="7:8" ht="12.75">
      <c r="G147" s="7"/>
      <c r="H147" s="8"/>
    </row>
    <row r="148" spans="7:8" ht="12.75">
      <c r="G148" s="7"/>
      <c r="H148" s="8"/>
    </row>
    <row r="149" spans="7:8" ht="12.75">
      <c r="G149" s="7"/>
      <c r="H149" s="8"/>
    </row>
    <row r="150" spans="7:8" ht="12.75">
      <c r="G150" s="7"/>
      <c r="H150" s="8"/>
    </row>
    <row r="151" spans="7:8" ht="12.75">
      <c r="G151" s="7"/>
      <c r="H151" s="8"/>
    </row>
    <row r="152" spans="7:8" ht="12.75">
      <c r="G152" s="7"/>
      <c r="H152" s="8"/>
    </row>
    <row r="153" spans="7:8" ht="12.75">
      <c r="G153" s="7"/>
      <c r="H153" s="8"/>
    </row>
    <row r="154" spans="7:8" ht="12.75">
      <c r="G154" s="7"/>
      <c r="H154" s="8"/>
    </row>
    <row r="155" spans="7:8" ht="12.75">
      <c r="G155" s="7"/>
      <c r="H155" s="8"/>
    </row>
    <row r="156" spans="7:8" ht="12.75">
      <c r="G156" s="7"/>
      <c r="H156" s="8"/>
    </row>
    <row r="157" spans="7:8" ht="12.75">
      <c r="G157" s="7"/>
      <c r="H157" s="8"/>
    </row>
    <row r="158" spans="7:8" ht="12.75">
      <c r="G158" s="7"/>
      <c r="H158" s="8"/>
    </row>
    <row r="159" spans="7:8" ht="12.75">
      <c r="G159" s="7"/>
      <c r="H159" s="8"/>
    </row>
    <row r="160" spans="7:8" ht="12.75">
      <c r="G160" s="7"/>
      <c r="H160" s="8"/>
    </row>
    <row r="161" spans="7:8" ht="12.75">
      <c r="G161" s="7"/>
      <c r="H161" s="8"/>
    </row>
    <row r="162" spans="7:8" ht="12.75">
      <c r="G162" s="7"/>
      <c r="H162" s="8"/>
    </row>
    <row r="163" spans="7:8" ht="12.75">
      <c r="G163" s="7"/>
      <c r="H163" s="8"/>
    </row>
    <row r="164" spans="7:8" ht="12.75">
      <c r="G164" s="7"/>
      <c r="H164" s="8"/>
    </row>
    <row r="165" spans="7:8" ht="12.75">
      <c r="G165" s="7"/>
      <c r="H165" s="8"/>
    </row>
    <row r="166" spans="7:8" ht="12.75">
      <c r="G166" s="7"/>
      <c r="H166" s="8"/>
    </row>
    <row r="167" spans="7:8" ht="12.75">
      <c r="G167" s="7"/>
      <c r="H167" s="8"/>
    </row>
    <row r="168" spans="7:8" ht="12.75">
      <c r="G168" s="7"/>
      <c r="H168" s="8"/>
    </row>
    <row r="169" spans="7:8" ht="12.75">
      <c r="G169" s="7"/>
      <c r="H169" s="8"/>
    </row>
    <row r="170" spans="7:8" ht="12.75">
      <c r="G170" s="7"/>
      <c r="H170" s="8"/>
    </row>
    <row r="171" spans="7:8" ht="12.75">
      <c r="G171" s="7"/>
      <c r="H171" s="8"/>
    </row>
    <row r="172" spans="7:8" ht="12.75">
      <c r="G172" s="7"/>
      <c r="H172" s="8"/>
    </row>
    <row r="173" spans="7:8" ht="12.75">
      <c r="G173" s="7"/>
      <c r="H173" s="8"/>
    </row>
    <row r="174" spans="7:8" ht="12.75">
      <c r="G174" s="7"/>
      <c r="H174" s="8"/>
    </row>
    <row r="175" spans="7:8" ht="12.75">
      <c r="G175" s="7"/>
      <c r="H175" s="8"/>
    </row>
    <row r="176" spans="7:8" ht="12.75">
      <c r="G176" s="7"/>
      <c r="H176" s="8"/>
    </row>
    <row r="177" spans="7:8" ht="12.75">
      <c r="G177" s="7"/>
      <c r="H177" s="8"/>
    </row>
    <row r="178" spans="7:8" ht="12.75">
      <c r="G178" s="7"/>
      <c r="H178" s="8"/>
    </row>
    <row r="179" spans="7:8" ht="12.75">
      <c r="G179" s="7"/>
      <c r="H179" s="8"/>
    </row>
    <row r="180" spans="7:8" ht="12.75">
      <c r="G180" s="7"/>
      <c r="H180" s="8"/>
    </row>
    <row r="181" spans="7:8" ht="12.75">
      <c r="G181" s="7"/>
      <c r="H181" s="8"/>
    </row>
    <row r="182" spans="7:8" ht="12.75">
      <c r="G182" s="7"/>
      <c r="H182" s="8"/>
    </row>
    <row r="183" spans="7:8" ht="12.75">
      <c r="G183" s="7"/>
      <c r="H183" s="8"/>
    </row>
    <row r="184" spans="7:8" ht="12.75">
      <c r="G184" s="7"/>
      <c r="H184" s="8"/>
    </row>
    <row r="185" spans="7:8" ht="12.75">
      <c r="G185" s="7"/>
      <c r="H185" s="8"/>
    </row>
    <row r="186" spans="7:8" ht="12.75">
      <c r="G186" s="7"/>
      <c r="H186" s="8"/>
    </row>
    <row r="187" spans="7:8" ht="12.75">
      <c r="G187" s="7"/>
      <c r="H187" s="8"/>
    </row>
    <row r="188" spans="7:8" ht="12.75">
      <c r="G188" s="7"/>
      <c r="H188" s="8"/>
    </row>
    <row r="189" spans="7:8" ht="12.75">
      <c r="G189" s="7"/>
      <c r="H189" s="8"/>
    </row>
    <row r="190" spans="7:8" ht="12.75">
      <c r="G190" s="7"/>
      <c r="H190" s="8"/>
    </row>
    <row r="191" spans="7:8" ht="12.75">
      <c r="G191" s="7"/>
      <c r="H191" s="8"/>
    </row>
    <row r="192" spans="7:8" ht="12.75">
      <c r="G192" s="7"/>
      <c r="H192" s="8"/>
    </row>
    <row r="193" spans="7:8" ht="12.75">
      <c r="G193" s="7"/>
      <c r="H193" s="8"/>
    </row>
    <row r="194" spans="7:8" ht="12.75">
      <c r="G194" s="7"/>
      <c r="H194" s="8"/>
    </row>
    <row r="195" spans="7:8" ht="12.75">
      <c r="G195" s="7"/>
      <c r="H195" s="8"/>
    </row>
    <row r="196" spans="7:8" ht="12.75">
      <c r="G196" s="7"/>
      <c r="H196" s="8"/>
    </row>
    <row r="197" spans="7:8" ht="12.75">
      <c r="G197" s="7"/>
      <c r="H197" s="8"/>
    </row>
    <row r="198" spans="7:8" ht="12.75">
      <c r="G198" s="7"/>
      <c r="H198" s="8"/>
    </row>
    <row r="199" spans="7:8" ht="12.75">
      <c r="G199" s="7"/>
      <c r="H199" s="8"/>
    </row>
    <row r="200" spans="7:8" ht="12.75">
      <c r="G200" s="7"/>
      <c r="H200" s="8"/>
    </row>
    <row r="201" spans="7:8" ht="12.75">
      <c r="G201" s="7"/>
      <c r="H201" s="8"/>
    </row>
    <row r="202" spans="7:8" ht="12.75">
      <c r="G202" s="7"/>
      <c r="H202" s="8"/>
    </row>
    <row r="203" spans="7:8" ht="12.75">
      <c r="G203" s="7"/>
      <c r="H203" s="8"/>
    </row>
    <row r="204" spans="7:8" ht="12.75">
      <c r="G204" s="7"/>
      <c r="H204" s="8"/>
    </row>
    <row r="205" spans="7:8" ht="12.75">
      <c r="G205" s="7"/>
      <c r="H205" s="8"/>
    </row>
    <row r="206" spans="7:8" ht="12.75">
      <c r="G206" s="7"/>
      <c r="H206" s="8"/>
    </row>
    <row r="207" spans="7:8" ht="12.75">
      <c r="G207" s="7"/>
      <c r="H207" s="8"/>
    </row>
    <row r="208" spans="7:8" ht="12.75">
      <c r="G208" s="7"/>
      <c r="H208" s="8"/>
    </row>
    <row r="209" spans="7:8" ht="12.75">
      <c r="G209" s="7"/>
      <c r="H209" s="8"/>
    </row>
    <row r="210" spans="7:8" ht="12.75">
      <c r="G210" s="7"/>
      <c r="H210" s="8"/>
    </row>
    <row r="211" spans="7:8" ht="12.75">
      <c r="G211" s="7"/>
      <c r="H211" s="8"/>
    </row>
    <row r="212" spans="7:8" ht="12.75">
      <c r="G212" s="7"/>
      <c r="H212" s="8"/>
    </row>
    <row r="213" spans="7:8" ht="12.75">
      <c r="G213" s="7"/>
      <c r="H213" s="8"/>
    </row>
    <row r="214" spans="7:8" ht="12.75">
      <c r="G214" s="7"/>
      <c r="H214" s="8"/>
    </row>
    <row r="215" spans="7:8" ht="12.75">
      <c r="G215" s="7"/>
      <c r="H215" s="8"/>
    </row>
    <row r="216" spans="7:8" ht="12.75">
      <c r="G216" s="7"/>
      <c r="H216" s="8"/>
    </row>
    <row r="217" spans="7:8" ht="12.75">
      <c r="G217" s="7"/>
      <c r="H217" s="8"/>
    </row>
    <row r="218" spans="7:8" ht="12.75">
      <c r="G218" s="7"/>
      <c r="H218" s="8"/>
    </row>
    <row r="219" spans="7:8" ht="12.75">
      <c r="G219" s="7"/>
      <c r="H219" s="8"/>
    </row>
    <row r="220" spans="7:8" ht="12.75">
      <c r="G220" s="7"/>
      <c r="H220" s="8"/>
    </row>
    <row r="221" spans="7:8" ht="12.75">
      <c r="G221" s="7"/>
      <c r="H221" s="8"/>
    </row>
    <row r="222" spans="7:8" ht="12.75">
      <c r="G222" s="7"/>
      <c r="H222" s="8"/>
    </row>
    <row r="223" spans="7:8" ht="12.75">
      <c r="G223" s="7"/>
      <c r="H223" s="8"/>
    </row>
    <row r="224" spans="7:8" ht="12.75">
      <c r="G224" s="7"/>
      <c r="H224" s="8"/>
    </row>
    <row r="225" spans="7:8" ht="12.75">
      <c r="G225" s="7"/>
      <c r="H225" s="8"/>
    </row>
    <row r="226" spans="7:8" ht="12.75">
      <c r="G226" s="7"/>
      <c r="H226" s="8"/>
    </row>
    <row r="227" spans="7:8" ht="12.75">
      <c r="G227" s="7"/>
      <c r="H227" s="8"/>
    </row>
    <row r="228" spans="7:8" ht="12.75">
      <c r="G228" s="7"/>
      <c r="H228" s="8"/>
    </row>
    <row r="229" spans="7:8" ht="12.75">
      <c r="G229" s="7"/>
      <c r="H229" s="8"/>
    </row>
    <row r="230" spans="7:8" ht="12.75">
      <c r="G230" s="7"/>
      <c r="H230" s="8"/>
    </row>
    <row r="231" spans="7:8" ht="12.75">
      <c r="G231" s="7"/>
      <c r="H231" s="8"/>
    </row>
    <row r="232" spans="7:8" ht="12.75">
      <c r="G232" s="7"/>
      <c r="H232" s="8"/>
    </row>
    <row r="233" spans="7:8" ht="12.75">
      <c r="G233" s="7"/>
      <c r="H233" s="8"/>
    </row>
    <row r="234" spans="7:8" ht="12.75">
      <c r="G234" s="7"/>
      <c r="H234" s="8"/>
    </row>
    <row r="235" spans="7:8" ht="12.75">
      <c r="G235" s="7"/>
      <c r="H235" s="8"/>
    </row>
    <row r="236" spans="7:8" ht="12.75">
      <c r="G236" s="7"/>
      <c r="H236" s="8"/>
    </row>
    <row r="237" spans="7:8" ht="12.75">
      <c r="G237" s="7"/>
      <c r="H237" s="8"/>
    </row>
    <row r="238" spans="7:8" ht="12.75">
      <c r="G238" s="7"/>
      <c r="H238" s="8"/>
    </row>
    <row r="239" spans="7:8" ht="12.75">
      <c r="G239" s="7"/>
      <c r="H239" s="8"/>
    </row>
    <row r="240" spans="7:8" ht="12.75">
      <c r="G240" s="7"/>
      <c r="H240" s="8"/>
    </row>
    <row r="241" spans="7:8" ht="12.75">
      <c r="G241" s="7"/>
      <c r="H241" s="8"/>
    </row>
    <row r="242" spans="7:8" ht="12.75">
      <c r="G242" s="7"/>
      <c r="H242" s="8"/>
    </row>
    <row r="243" spans="7:8" ht="12.75">
      <c r="G243" s="7"/>
      <c r="H243" s="8"/>
    </row>
    <row r="244" spans="7:8" ht="12.75">
      <c r="G244" s="7"/>
      <c r="H244" s="8"/>
    </row>
    <row r="245" spans="7:8" ht="12.75">
      <c r="G245" s="7"/>
      <c r="H245" s="8"/>
    </row>
    <row r="246" spans="7:8" ht="12.75">
      <c r="G246" s="7"/>
      <c r="H246" s="8"/>
    </row>
    <row r="247" spans="7:8" ht="12.75">
      <c r="G247" s="7"/>
      <c r="H247" s="8"/>
    </row>
    <row r="248" spans="7:8" ht="12.75">
      <c r="G248" s="7"/>
      <c r="H248" s="8"/>
    </row>
    <row r="249" spans="7:8" ht="12.75">
      <c r="G249" s="7"/>
      <c r="H249" s="8"/>
    </row>
    <row r="250" spans="7:8" ht="12.75">
      <c r="G250" s="7"/>
      <c r="H250" s="8"/>
    </row>
    <row r="251" spans="7:8" ht="12.75">
      <c r="G251" s="7"/>
      <c r="H251" s="8"/>
    </row>
    <row r="252" spans="7:8" ht="12.75">
      <c r="G252" s="7"/>
      <c r="H252" s="8"/>
    </row>
    <row r="253" spans="7:8" ht="12.75">
      <c r="G253" s="7"/>
      <c r="H253" s="8"/>
    </row>
    <row r="254" spans="7:8" ht="12.75">
      <c r="G254" s="7"/>
      <c r="H254" s="8"/>
    </row>
    <row r="255" spans="7:8" ht="12.75">
      <c r="G255" s="7"/>
      <c r="H255" s="8"/>
    </row>
    <row r="256" spans="7:8" ht="12.75">
      <c r="G256" s="7"/>
      <c r="H256" s="8"/>
    </row>
    <row r="257" spans="7:8" ht="12.75">
      <c r="G257" s="7"/>
      <c r="H257" s="8"/>
    </row>
    <row r="258" spans="7:8" ht="12.75">
      <c r="G258" s="7"/>
      <c r="H258" s="8"/>
    </row>
    <row r="259" spans="7:8" ht="12.75">
      <c r="G259" s="7"/>
      <c r="H259" s="8"/>
    </row>
    <row r="260" spans="7:8" ht="12.75">
      <c r="G260" s="7"/>
      <c r="H260" s="8"/>
    </row>
    <row r="261" spans="7:8" ht="12.75">
      <c r="G261" s="7"/>
      <c r="H261" s="8"/>
    </row>
    <row r="262" spans="7:8" ht="12.75">
      <c r="G262" s="7"/>
      <c r="H262" s="8"/>
    </row>
    <row r="263" spans="7:8" ht="12.75">
      <c r="G263" s="7"/>
      <c r="H263" s="8"/>
    </row>
    <row r="264" spans="7:8" ht="12.75">
      <c r="G264" s="7"/>
      <c r="H264" s="8"/>
    </row>
    <row r="265" spans="7:8" ht="12.75">
      <c r="G265" s="7"/>
      <c r="H265" s="8"/>
    </row>
    <row r="266" spans="7:8" ht="12.75">
      <c r="G266" s="7"/>
      <c r="H266" s="8"/>
    </row>
    <row r="267" spans="7:8" ht="12.75">
      <c r="G267" s="7"/>
      <c r="H267" s="8"/>
    </row>
    <row r="268" spans="7:8" ht="12.75">
      <c r="G268" s="7"/>
      <c r="H268" s="8"/>
    </row>
    <row r="269" spans="7:8" ht="12.75">
      <c r="G269" s="7"/>
      <c r="H269" s="8"/>
    </row>
    <row r="270" spans="7:8" ht="12.75">
      <c r="G270" s="7"/>
      <c r="H270" s="8"/>
    </row>
    <row r="271" spans="7:8" ht="12.75">
      <c r="G271" s="7"/>
      <c r="H271" s="8"/>
    </row>
    <row r="272" spans="7:8" ht="12.75">
      <c r="G272" s="7"/>
      <c r="H272" s="8"/>
    </row>
    <row r="273" spans="7:8" ht="12.75">
      <c r="G273" s="7"/>
      <c r="H273" s="8"/>
    </row>
    <row r="274" spans="7:8" ht="12.75">
      <c r="G274" s="7"/>
      <c r="H274" s="8"/>
    </row>
    <row r="275" spans="7:8" ht="12.75">
      <c r="G275" s="7"/>
      <c r="H275" s="8"/>
    </row>
    <row r="276" spans="7:8" ht="12.75">
      <c r="G276" s="7"/>
      <c r="H276" s="8"/>
    </row>
    <row r="277" spans="7:8" ht="12.75">
      <c r="G277" s="7"/>
      <c r="H277" s="8"/>
    </row>
    <row r="278" spans="7:8" ht="12.75">
      <c r="G278" s="7"/>
      <c r="H278" s="8"/>
    </row>
    <row r="279" spans="7:8" ht="12.75">
      <c r="G279" s="7"/>
      <c r="H279" s="8"/>
    </row>
    <row r="280" spans="7:8" ht="12.75">
      <c r="G280" s="7"/>
      <c r="H280" s="8"/>
    </row>
    <row r="281" spans="7:8" ht="12.75">
      <c r="G281" s="7"/>
      <c r="H281" s="8"/>
    </row>
    <row r="282" spans="7:8" ht="12.75">
      <c r="G282" s="7"/>
      <c r="H282" s="8"/>
    </row>
    <row r="283" spans="7:8" ht="12.75">
      <c r="G283" s="7"/>
      <c r="H283" s="8"/>
    </row>
    <row r="284" spans="7:8" ht="12.75">
      <c r="G284" s="7"/>
      <c r="H284" s="8"/>
    </row>
    <row r="285" spans="7:8" ht="12.75">
      <c r="G285" s="7"/>
      <c r="H285" s="8"/>
    </row>
    <row r="286" spans="7:8" ht="12.75">
      <c r="G286" s="7"/>
      <c r="H286" s="8"/>
    </row>
    <row r="287" spans="7:8" ht="12.75">
      <c r="G287" s="7"/>
      <c r="H287" s="8"/>
    </row>
    <row r="288" spans="7:8" ht="12.75">
      <c r="G288" s="7"/>
      <c r="H288" s="8"/>
    </row>
    <row r="289" spans="7:8" ht="12.75">
      <c r="G289" s="7"/>
      <c r="H289" s="8"/>
    </row>
    <row r="290" spans="7:8" ht="12.75">
      <c r="G290" s="7"/>
      <c r="H290" s="8"/>
    </row>
    <row r="291" spans="7:8" ht="12.75">
      <c r="G291" s="7"/>
      <c r="H291" s="8"/>
    </row>
    <row r="292" spans="7:8" ht="12.75">
      <c r="G292" s="7"/>
      <c r="H292" s="8"/>
    </row>
    <row r="293" spans="7:8" ht="12.75">
      <c r="G293" s="7"/>
      <c r="H293" s="8"/>
    </row>
    <row r="294" spans="7:8" ht="12.75">
      <c r="G294" s="7"/>
      <c r="H294" s="8"/>
    </row>
    <row r="295" spans="7:8" ht="12.75">
      <c r="G295" s="7"/>
      <c r="H295" s="8"/>
    </row>
    <row r="296" spans="7:8" ht="12.75">
      <c r="G296" s="7"/>
      <c r="H296" s="8"/>
    </row>
    <row r="297" spans="7:8" ht="12.75">
      <c r="G297" s="7"/>
      <c r="H297" s="8"/>
    </row>
    <row r="298" spans="7:8" ht="12.75">
      <c r="G298" s="7"/>
      <c r="H298" s="8"/>
    </row>
    <row r="299" spans="7:8" ht="12.75">
      <c r="G299" s="7"/>
      <c r="H299" s="8"/>
    </row>
    <row r="300" spans="7:8" ht="12.75">
      <c r="G300" s="7"/>
      <c r="H300" s="8"/>
    </row>
    <row r="301" spans="7:8" ht="12.75">
      <c r="G301" s="7"/>
      <c r="H301" s="8"/>
    </row>
    <row r="302" spans="7:8" ht="12.75">
      <c r="G302" s="7"/>
      <c r="H302" s="8"/>
    </row>
    <row r="303" spans="7:8" ht="12.75">
      <c r="G303" s="7"/>
      <c r="H303" s="8"/>
    </row>
    <row r="304" spans="7:8" ht="12.75">
      <c r="G304" s="7"/>
      <c r="H304" s="8"/>
    </row>
    <row r="305" spans="7:8" ht="12.75">
      <c r="G305" s="7"/>
      <c r="H305" s="8"/>
    </row>
    <row r="306" spans="7:8" ht="12.75">
      <c r="G306" s="7"/>
      <c r="H306" s="8"/>
    </row>
    <row r="307" spans="7:8" ht="12.75">
      <c r="G307" s="7"/>
      <c r="H307" s="8"/>
    </row>
    <row r="308" spans="7:8" ht="12.75">
      <c r="G308" s="7"/>
      <c r="H308" s="8"/>
    </row>
    <row r="309" spans="7:8" ht="12.75">
      <c r="G309" s="7"/>
      <c r="H309" s="8"/>
    </row>
    <row r="310" spans="7:8" ht="12.75">
      <c r="G310" s="7"/>
      <c r="H310" s="8"/>
    </row>
    <row r="311" spans="7:8" ht="12.75">
      <c r="G311" s="7"/>
      <c r="H311" s="8"/>
    </row>
    <row r="312" spans="7:8" ht="12.75">
      <c r="G312" s="7"/>
      <c r="H312" s="8"/>
    </row>
    <row r="313" spans="7:8" ht="12.75">
      <c r="G313" s="7"/>
      <c r="H313" s="8"/>
    </row>
    <row r="314" spans="7:8" ht="12.75">
      <c r="G314" s="7"/>
      <c r="H314" s="8"/>
    </row>
    <row r="315" spans="7:8" ht="12.75">
      <c r="G315" s="7"/>
      <c r="H315" s="8"/>
    </row>
    <row r="316" spans="7:8" ht="12.75">
      <c r="G316" s="7"/>
      <c r="H316" s="8"/>
    </row>
    <row r="317" spans="7:8" ht="12.75">
      <c r="G317" s="7"/>
      <c r="H317" s="8"/>
    </row>
    <row r="318" spans="7:8" ht="12.75">
      <c r="G318" s="7"/>
      <c r="H318" s="8"/>
    </row>
    <row r="319" spans="7:8" ht="12.75">
      <c r="G319" s="7"/>
      <c r="H319" s="8"/>
    </row>
    <row r="320" spans="7:8" ht="12.75">
      <c r="G320" s="7"/>
      <c r="H320" s="8"/>
    </row>
    <row r="321" spans="7:8" ht="12.75">
      <c r="G321" s="7"/>
      <c r="H321" s="8"/>
    </row>
    <row r="322" spans="7:8" ht="12.75">
      <c r="G322" s="7"/>
      <c r="H322" s="8"/>
    </row>
    <row r="323" spans="7:8" ht="12.75">
      <c r="G323" s="7"/>
      <c r="H323" s="8"/>
    </row>
    <row r="324" spans="7:8" ht="12.75">
      <c r="G324" s="7"/>
      <c r="H324" s="8"/>
    </row>
    <row r="325" spans="7:8" ht="12.75">
      <c r="G325" s="7"/>
      <c r="H325" s="8"/>
    </row>
    <row r="326" spans="7:8" ht="12.75">
      <c r="G326" s="7"/>
      <c r="H326" s="8"/>
    </row>
    <row r="327" spans="7:8" ht="12.75">
      <c r="G327" s="7"/>
      <c r="H327" s="8"/>
    </row>
    <row r="328" spans="7:8" ht="12.75">
      <c r="G328" s="7"/>
      <c r="H328" s="8"/>
    </row>
    <row r="329" spans="7:8" ht="12.75">
      <c r="G329" s="7"/>
      <c r="H329" s="8"/>
    </row>
    <row r="330" spans="7:8" ht="12.75">
      <c r="G330" s="7"/>
      <c r="H330" s="8"/>
    </row>
    <row r="331" spans="7:8" ht="12.75">
      <c r="G331" s="7"/>
      <c r="H331" s="8"/>
    </row>
    <row r="332" spans="7:8" ht="12.75">
      <c r="G332" s="7"/>
      <c r="H332" s="8"/>
    </row>
    <row r="333" spans="7:8" ht="12.75">
      <c r="G333" s="7"/>
      <c r="H333" s="8"/>
    </row>
    <row r="334" spans="7:8" ht="12.75">
      <c r="G334" s="7"/>
      <c r="H334" s="8"/>
    </row>
    <row r="335" spans="7:8" ht="12.75">
      <c r="G335" s="7"/>
      <c r="H335" s="8"/>
    </row>
    <row r="336" spans="7:8" ht="12.75">
      <c r="G336" s="7"/>
      <c r="H336" s="8"/>
    </row>
    <row r="337" spans="7:8" ht="12.75">
      <c r="G337" s="7"/>
      <c r="H337" s="8"/>
    </row>
    <row r="338" spans="7:8" ht="12.75">
      <c r="G338" s="7"/>
      <c r="H338" s="8"/>
    </row>
    <row r="339" spans="7:8" ht="12.75">
      <c r="G339" s="7"/>
      <c r="H339" s="8"/>
    </row>
    <row r="340" spans="7:8" ht="12.75">
      <c r="G340" s="7"/>
      <c r="H340" s="8"/>
    </row>
    <row r="341" spans="7:8" ht="12.75">
      <c r="G341" s="7"/>
      <c r="H341" s="8"/>
    </row>
    <row r="342" spans="7:8" ht="12.75">
      <c r="G342" s="7"/>
      <c r="H342" s="8"/>
    </row>
    <row r="343" spans="7:8" ht="12.75">
      <c r="G343" s="7"/>
      <c r="H343" s="8"/>
    </row>
    <row r="344" spans="7:8" ht="12.75">
      <c r="G344" s="7"/>
      <c r="H344" s="8"/>
    </row>
    <row r="345" spans="7:8" ht="12.75">
      <c r="G345" s="7"/>
      <c r="H345" s="8"/>
    </row>
    <row r="346" spans="7:8" ht="12.75">
      <c r="G346" s="7"/>
      <c r="H346" s="8"/>
    </row>
    <row r="347" spans="7:8" ht="12.75">
      <c r="G347" s="7"/>
      <c r="H347" s="8"/>
    </row>
    <row r="348" spans="7:8" ht="12.75">
      <c r="G348" s="7"/>
      <c r="H348" s="8"/>
    </row>
    <row r="349" spans="7:8" ht="12.75">
      <c r="G349" s="7"/>
      <c r="H349" s="8"/>
    </row>
    <row r="350" spans="7:8" ht="12.75">
      <c r="G350" s="7"/>
      <c r="H350" s="8"/>
    </row>
    <row r="351" spans="7:8" ht="12.75">
      <c r="G351" s="7"/>
      <c r="H351" s="8"/>
    </row>
    <row r="352" spans="7:8" ht="12.75">
      <c r="G352" s="7"/>
      <c r="H352" s="8"/>
    </row>
    <row r="353" spans="7:9" ht="12.75">
      <c r="G353" s="7"/>
      <c r="H353" s="8"/>
      <c r="I353" s="10"/>
    </row>
    <row r="354" spans="7:9" ht="12.75">
      <c r="G354" s="7"/>
      <c r="H354" s="8"/>
      <c r="I354" s="10"/>
    </row>
    <row r="355" spans="7:9" ht="12.75">
      <c r="G355" s="7"/>
      <c r="H355" s="8"/>
      <c r="I355" s="10"/>
    </row>
    <row r="356" spans="7:9" ht="12.75">
      <c r="G356" s="7"/>
      <c r="H356" s="8"/>
      <c r="I356" s="10"/>
    </row>
    <row r="357" spans="7:9" ht="12.75">
      <c r="G357" s="7"/>
      <c r="H357" s="8"/>
      <c r="I357" s="10"/>
    </row>
    <row r="358" spans="7:9" ht="12.75">
      <c r="G358" s="7"/>
      <c r="H358" s="8"/>
      <c r="I358" s="10"/>
    </row>
    <row r="359" spans="7:9" ht="12.75">
      <c r="G359" s="7"/>
      <c r="H359" s="8"/>
      <c r="I359" s="10"/>
    </row>
    <row r="360" spans="7:9" ht="12.75">
      <c r="G360" s="7"/>
      <c r="H360" s="8"/>
      <c r="I360" s="10"/>
    </row>
    <row r="361" spans="7:9" ht="12.75">
      <c r="G361" s="7"/>
      <c r="H361" s="8"/>
      <c r="I361" s="10"/>
    </row>
    <row r="362" spans="7:9" ht="12.75">
      <c r="G362" s="7"/>
      <c r="H362" s="8"/>
      <c r="I362" s="10"/>
    </row>
    <row r="363" spans="7:9" ht="12.75">
      <c r="G363" s="7"/>
      <c r="H363" s="8"/>
      <c r="I363" s="10"/>
    </row>
    <row r="364" spans="7:9" ht="12.75">
      <c r="G364" s="7"/>
      <c r="H364" s="8"/>
      <c r="I364" s="10"/>
    </row>
    <row r="365" spans="7:9" ht="12.75">
      <c r="G365" s="7"/>
      <c r="H365" s="8"/>
      <c r="I365" s="10"/>
    </row>
    <row r="366" spans="7:9" ht="12.75">
      <c r="G366" s="7"/>
      <c r="H366" s="8"/>
      <c r="I366" s="10"/>
    </row>
    <row r="367" spans="7:9" ht="12.75">
      <c r="G367" s="7"/>
      <c r="H367" s="8"/>
      <c r="I367" s="10"/>
    </row>
    <row r="368" spans="7:9" ht="12.75">
      <c r="G368" s="7"/>
      <c r="H368" s="8"/>
      <c r="I368" s="10"/>
    </row>
    <row r="369" spans="7:9" ht="12.75">
      <c r="G369" s="7"/>
      <c r="H369" s="8"/>
      <c r="I369" s="10"/>
    </row>
    <row r="370" spans="7:9" ht="12.75">
      <c r="G370" s="7"/>
      <c r="H370" s="8"/>
      <c r="I370" s="10"/>
    </row>
    <row r="371" spans="7:9" ht="12.75">
      <c r="G371" s="7"/>
      <c r="H371" s="8"/>
      <c r="I371" s="10"/>
    </row>
    <row r="372" spans="7:9" ht="12.75">
      <c r="G372" s="7"/>
      <c r="H372" s="8"/>
      <c r="I372" s="10"/>
    </row>
    <row r="373" spans="7:9" ht="12.75">
      <c r="G373" s="7"/>
      <c r="H373" s="8"/>
      <c r="I373" s="10"/>
    </row>
    <row r="374" spans="7:9" ht="12.75">
      <c r="G374" s="7"/>
      <c r="H374" s="8"/>
      <c r="I374" s="10"/>
    </row>
    <row r="375" spans="7:9" ht="12.75">
      <c r="G375" s="7"/>
      <c r="H375" s="8"/>
      <c r="I375" s="10"/>
    </row>
    <row r="376" spans="7:9" ht="12.75">
      <c r="G376" s="7"/>
      <c r="H376" s="8"/>
      <c r="I376" s="10"/>
    </row>
    <row r="377" spans="7:9" ht="12.75">
      <c r="G377" s="7"/>
      <c r="H377" s="8"/>
      <c r="I377" s="10"/>
    </row>
    <row r="378" spans="7:9" ht="12.75">
      <c r="G378" s="7"/>
      <c r="H378" s="8"/>
      <c r="I378" s="10"/>
    </row>
    <row r="379" spans="7:9" ht="12.75">
      <c r="G379" s="7"/>
      <c r="H379" s="8"/>
      <c r="I379" s="10"/>
    </row>
    <row r="380" spans="7:9" ht="12.75">
      <c r="G380" s="7"/>
      <c r="H380" s="8"/>
      <c r="I380" s="10"/>
    </row>
    <row r="381" spans="7:9" ht="12.75">
      <c r="G381" s="7"/>
      <c r="H381" s="8"/>
      <c r="I381" s="10"/>
    </row>
    <row r="382" spans="7:9" ht="12.75">
      <c r="G382" s="7"/>
      <c r="H382" s="8"/>
      <c r="I382" s="10"/>
    </row>
    <row r="383" spans="7:9" ht="12.75">
      <c r="G383" s="7"/>
      <c r="H383" s="8"/>
      <c r="I383" s="10"/>
    </row>
    <row r="384" spans="7:9" ht="12.75">
      <c r="G384" s="7"/>
      <c r="H384" s="8"/>
      <c r="I384" s="10"/>
    </row>
    <row r="385" spans="7:9" ht="12.75">
      <c r="G385" s="7"/>
      <c r="H385" s="8"/>
      <c r="I385" s="10"/>
    </row>
    <row r="386" spans="7:9" ht="12.75">
      <c r="G386" s="7"/>
      <c r="H386" s="8"/>
      <c r="I386" s="10"/>
    </row>
    <row r="387" spans="7:9" ht="12.75">
      <c r="G387" s="7"/>
      <c r="H387" s="8"/>
      <c r="I387" s="10"/>
    </row>
    <row r="388" spans="7:9" ht="12.75">
      <c r="G388" s="7"/>
      <c r="H388" s="8"/>
      <c r="I388" s="10"/>
    </row>
    <row r="389" spans="7:9" ht="12.75">
      <c r="G389" s="7"/>
      <c r="H389" s="8"/>
      <c r="I389" s="10"/>
    </row>
    <row r="390" spans="7:9" ht="12.75">
      <c r="G390" s="7"/>
      <c r="H390" s="8"/>
      <c r="I390" s="10"/>
    </row>
    <row r="391" spans="7:9" ht="12.75">
      <c r="G391" s="7"/>
      <c r="H391" s="8"/>
      <c r="I391" s="10"/>
    </row>
    <row r="392" spans="7:9" ht="12.75">
      <c r="G392" s="7"/>
      <c r="H392" s="8"/>
      <c r="I392" s="10"/>
    </row>
    <row r="393" spans="7:9" ht="12.75">
      <c r="G393" s="7"/>
      <c r="H393" s="8"/>
      <c r="I393" s="10"/>
    </row>
    <row r="394" spans="7:9" ht="12.75">
      <c r="G394" s="7"/>
      <c r="H394" s="8"/>
      <c r="I394" s="10"/>
    </row>
    <row r="395" spans="7:9" ht="12.75">
      <c r="G395" s="7"/>
      <c r="H395" s="8"/>
      <c r="I395" s="10"/>
    </row>
    <row r="396" spans="7:9" ht="12.75">
      <c r="G396" s="7"/>
      <c r="H396" s="8"/>
      <c r="I396" s="10"/>
    </row>
    <row r="397" spans="7:9" ht="12.75">
      <c r="G397" s="7"/>
      <c r="H397" s="8"/>
      <c r="I397" s="10"/>
    </row>
    <row r="398" spans="7:9" ht="12.75">
      <c r="G398" s="7"/>
      <c r="H398" s="8"/>
      <c r="I398" s="10"/>
    </row>
    <row r="399" spans="7:9" ht="12.75">
      <c r="G399" s="7"/>
      <c r="H399" s="8"/>
      <c r="I399" s="10"/>
    </row>
    <row r="400" spans="7:9" ht="12.75">
      <c r="G400" s="7"/>
      <c r="H400" s="8"/>
      <c r="I400" s="10"/>
    </row>
    <row r="401" spans="7:9" ht="12.75">
      <c r="G401" s="7"/>
      <c r="H401" s="8"/>
      <c r="I401" s="10"/>
    </row>
    <row r="402" spans="7:9" ht="12.75">
      <c r="G402" s="7"/>
      <c r="H402" s="8"/>
      <c r="I402" s="10"/>
    </row>
    <row r="403" spans="7:9" ht="12.75">
      <c r="G403" s="7"/>
      <c r="H403" s="8"/>
      <c r="I403" s="10"/>
    </row>
    <row r="404" spans="7:9" ht="12.75">
      <c r="G404" s="7"/>
      <c r="H404" s="8"/>
      <c r="I404" s="10"/>
    </row>
    <row r="405" spans="7:9" ht="12.75">
      <c r="G405" s="7"/>
      <c r="H405" s="8"/>
      <c r="I405" s="10"/>
    </row>
    <row r="406" spans="7:9" ht="12.75">
      <c r="G406" s="7"/>
      <c r="H406" s="8"/>
      <c r="I406" s="10"/>
    </row>
    <row r="407" spans="7:9" ht="12.75">
      <c r="G407" s="7"/>
      <c r="H407" s="8"/>
      <c r="I407" s="10"/>
    </row>
    <row r="408" spans="7:9" ht="12.75">
      <c r="G408" s="7"/>
      <c r="H408" s="8"/>
      <c r="I408" s="10"/>
    </row>
    <row r="409" spans="7:9" ht="12.75">
      <c r="G409" s="7"/>
      <c r="H409" s="8"/>
      <c r="I409" s="10"/>
    </row>
    <row r="410" spans="7:9" ht="12.75">
      <c r="G410" s="7"/>
      <c r="H410" s="8"/>
      <c r="I410" s="10"/>
    </row>
    <row r="411" spans="7:9" ht="12.75">
      <c r="G411" s="7"/>
      <c r="H411" s="8"/>
      <c r="I411" s="10"/>
    </row>
    <row r="412" spans="7:9" ht="12.75">
      <c r="G412" s="7"/>
      <c r="H412" s="8"/>
      <c r="I412" s="10"/>
    </row>
    <row r="413" spans="7:9" ht="12.75">
      <c r="G413" s="7"/>
      <c r="H413" s="8"/>
      <c r="I413" s="10"/>
    </row>
    <row r="414" spans="7:9" ht="12.75">
      <c r="G414" s="7"/>
      <c r="H414" s="8"/>
      <c r="I414" s="10"/>
    </row>
    <row r="415" spans="7:9" ht="12.75">
      <c r="G415" s="7"/>
      <c r="H415" s="8"/>
      <c r="I415" s="10"/>
    </row>
    <row r="416" spans="7:9" ht="12.75">
      <c r="G416" s="7"/>
      <c r="H416" s="8"/>
      <c r="I416" s="10"/>
    </row>
    <row r="417" spans="7:9" ht="12.75">
      <c r="G417" s="7"/>
      <c r="H417" s="8"/>
      <c r="I417" s="10"/>
    </row>
    <row r="418" spans="7:9" ht="12.75">
      <c r="G418" s="7"/>
      <c r="H418" s="8"/>
      <c r="I418" s="10"/>
    </row>
    <row r="419" spans="7:9" ht="12.75">
      <c r="G419" s="7"/>
      <c r="H419" s="8"/>
      <c r="I419" s="10"/>
    </row>
    <row r="420" spans="7:9" ht="12.75">
      <c r="G420" s="7"/>
      <c r="H420" s="8"/>
      <c r="I420" s="10"/>
    </row>
    <row r="421" spans="7:9" ht="12.75">
      <c r="G421" s="7"/>
      <c r="H421" s="8"/>
      <c r="I421" s="10"/>
    </row>
    <row r="422" spans="7:9" ht="12.75">
      <c r="G422" s="7"/>
      <c r="H422" s="8"/>
      <c r="I422" s="10"/>
    </row>
    <row r="423" spans="7:9" ht="12.75">
      <c r="G423" s="7"/>
      <c r="H423" s="8"/>
      <c r="I423" s="10"/>
    </row>
    <row r="424" spans="7:9" ht="12.75">
      <c r="G424" s="7"/>
      <c r="H424" s="8"/>
      <c r="I424" s="10"/>
    </row>
    <row r="425" spans="7:9" ht="12.75">
      <c r="G425" s="7"/>
      <c r="H425" s="8"/>
      <c r="I425" s="10"/>
    </row>
    <row r="426" spans="7:9" ht="12.75">
      <c r="G426" s="7"/>
      <c r="H426" s="8"/>
      <c r="I426" s="10"/>
    </row>
    <row r="427" spans="7:9" ht="12.75">
      <c r="G427" s="7"/>
      <c r="H427" s="8"/>
      <c r="I427" s="10"/>
    </row>
    <row r="428" spans="7:9" ht="12.75">
      <c r="G428" s="7"/>
      <c r="H428" s="8"/>
      <c r="I428" s="10"/>
    </row>
    <row r="429" spans="7:9" ht="12.75">
      <c r="G429" s="7"/>
      <c r="H429" s="8"/>
      <c r="I429" s="10"/>
    </row>
    <row r="430" spans="7:9" ht="12.75">
      <c r="G430" s="7"/>
      <c r="H430" s="8"/>
      <c r="I430" s="10"/>
    </row>
    <row r="431" spans="7:9" ht="12.75">
      <c r="G431" s="7"/>
      <c r="H431" s="8"/>
      <c r="I431" s="10"/>
    </row>
    <row r="432" spans="7:9" ht="12.75">
      <c r="G432" s="7"/>
      <c r="H432" s="8"/>
      <c r="I432" s="10"/>
    </row>
    <row r="433" spans="7:9" ht="12.75">
      <c r="G433" s="7"/>
      <c r="H433" s="8"/>
      <c r="I433" s="10"/>
    </row>
    <row r="434" spans="7:9" ht="12.75">
      <c r="G434" s="7"/>
      <c r="H434" s="8"/>
      <c r="I434" s="10"/>
    </row>
    <row r="435" spans="7:9" ht="12.75">
      <c r="G435" s="7"/>
      <c r="H435" s="8"/>
      <c r="I435" s="10"/>
    </row>
    <row r="436" spans="7:9" ht="12.75">
      <c r="G436" s="7"/>
      <c r="H436" s="8"/>
      <c r="I436" s="10"/>
    </row>
    <row r="437" spans="7:9" ht="12.75">
      <c r="G437" s="7"/>
      <c r="H437" s="8"/>
      <c r="I437" s="10"/>
    </row>
    <row r="438" spans="7:9" ht="12.75">
      <c r="G438" s="7"/>
      <c r="H438" s="8"/>
      <c r="I438" s="10"/>
    </row>
    <row r="439" spans="7:9" ht="12.75">
      <c r="G439" s="7"/>
      <c r="H439" s="8"/>
      <c r="I439" s="10"/>
    </row>
    <row r="440" spans="7:9" ht="12.75">
      <c r="G440" s="7"/>
      <c r="H440" s="8"/>
      <c r="I440" s="10"/>
    </row>
    <row r="441" spans="7:9" ht="12.75">
      <c r="G441" s="7"/>
      <c r="H441" s="8"/>
      <c r="I441" s="10"/>
    </row>
    <row r="442" spans="7:9" ht="12.75">
      <c r="G442" s="7"/>
      <c r="H442" s="8"/>
      <c r="I442" s="10"/>
    </row>
    <row r="443" spans="7:9" ht="12.75">
      <c r="G443" s="7"/>
      <c r="H443" s="8"/>
      <c r="I443" s="10"/>
    </row>
    <row r="444" spans="7:9" ht="12.75">
      <c r="G444" s="7"/>
      <c r="H444" s="8"/>
      <c r="I444" s="10"/>
    </row>
    <row r="445" spans="7:9" ht="12.75">
      <c r="G445" s="7"/>
      <c r="H445" s="8"/>
      <c r="I445" s="10"/>
    </row>
    <row r="446" spans="7:9" ht="12.75">
      <c r="G446" s="7"/>
      <c r="H446" s="8"/>
      <c r="I446" s="10"/>
    </row>
    <row r="447" spans="7:9" ht="12.75">
      <c r="G447" s="7"/>
      <c r="H447" s="8"/>
      <c r="I447" s="10"/>
    </row>
    <row r="448" spans="7:9" ht="12.75">
      <c r="G448" s="7"/>
      <c r="H448" s="8"/>
      <c r="I448" s="10"/>
    </row>
    <row r="449" spans="7:9" ht="12.75">
      <c r="G449" s="7"/>
      <c r="H449" s="8"/>
      <c r="I449" s="10"/>
    </row>
    <row r="450" spans="7:9" ht="12.75">
      <c r="G450" s="7"/>
      <c r="H450" s="8"/>
      <c r="I450" s="10"/>
    </row>
    <row r="451" spans="7:9" ht="12.75">
      <c r="G451" s="7"/>
      <c r="H451" s="8"/>
      <c r="I451" s="10"/>
    </row>
    <row r="452" spans="7:9" ht="12.75">
      <c r="G452" s="7"/>
      <c r="H452" s="8"/>
      <c r="I452" s="10"/>
    </row>
    <row r="453" spans="7:9" ht="12.75">
      <c r="G453" s="7"/>
      <c r="H453" s="8"/>
      <c r="I453" s="10"/>
    </row>
    <row r="454" spans="7:9" ht="12.75">
      <c r="G454" s="7"/>
      <c r="H454" s="8"/>
      <c r="I454" s="10"/>
    </row>
    <row r="455" spans="7:9" ht="12.75">
      <c r="G455" s="7"/>
      <c r="H455" s="8"/>
      <c r="I455" s="10"/>
    </row>
    <row r="456" spans="7:9" ht="12.75">
      <c r="G456" s="7"/>
      <c r="H456" s="8"/>
      <c r="I456" s="10"/>
    </row>
    <row r="457" spans="7:9" ht="12.75">
      <c r="G457" s="7"/>
      <c r="H457" s="8"/>
      <c r="I457" s="10"/>
    </row>
    <row r="458" spans="7:9" ht="12.75">
      <c r="G458" s="7"/>
      <c r="H458" s="8"/>
      <c r="I458" s="10"/>
    </row>
    <row r="459" spans="7:9" ht="12.75">
      <c r="G459" s="7"/>
      <c r="H459" s="8"/>
      <c r="I459" s="10"/>
    </row>
    <row r="460" spans="7:9" ht="12.75">
      <c r="G460" s="7"/>
      <c r="H460" s="8"/>
      <c r="I460" s="10"/>
    </row>
    <row r="461" spans="7:9" ht="12.75">
      <c r="G461" s="7"/>
      <c r="H461" s="8"/>
      <c r="I461" s="10"/>
    </row>
    <row r="462" spans="7:9" ht="12.75">
      <c r="G462" s="7"/>
      <c r="H462" s="8"/>
      <c r="I462" s="10"/>
    </row>
    <row r="463" spans="7:9" ht="12.75">
      <c r="G463" s="7"/>
      <c r="H463" s="8"/>
      <c r="I463" s="10"/>
    </row>
    <row r="464" spans="7:9" ht="12.75">
      <c r="G464" s="7"/>
      <c r="H464" s="8"/>
      <c r="I464" s="10"/>
    </row>
    <row r="465" spans="7:9" ht="12.75">
      <c r="G465" s="7"/>
      <c r="H465" s="8"/>
      <c r="I465" s="10"/>
    </row>
    <row r="466" spans="7:9" ht="12.75">
      <c r="G466" s="7"/>
      <c r="H466" s="8"/>
      <c r="I466" s="10"/>
    </row>
    <row r="467" spans="7:9" ht="12.75">
      <c r="G467" s="7"/>
      <c r="H467" s="8"/>
      <c r="I467" s="10"/>
    </row>
    <row r="468" spans="7:9" ht="12.75">
      <c r="G468" s="7"/>
      <c r="H468" s="8"/>
      <c r="I468" s="10"/>
    </row>
    <row r="469" spans="7:9" ht="12.75">
      <c r="G469" s="7"/>
      <c r="H469" s="8"/>
      <c r="I469" s="10"/>
    </row>
    <row r="470" spans="7:9" ht="12.75">
      <c r="G470" s="7"/>
      <c r="H470" s="8"/>
      <c r="I470" s="10"/>
    </row>
    <row r="471" spans="7:9" ht="12.75">
      <c r="G471" s="7"/>
      <c r="H471" s="8"/>
      <c r="I471" s="10"/>
    </row>
    <row r="472" spans="7:9" ht="12.75">
      <c r="G472" s="7"/>
      <c r="H472" s="8"/>
      <c r="I472" s="10"/>
    </row>
    <row r="473" spans="7:9" ht="12.75">
      <c r="G473" s="7"/>
      <c r="H473" s="8"/>
      <c r="I473" s="10"/>
    </row>
    <row r="474" spans="7:9" ht="12.75">
      <c r="G474" s="7"/>
      <c r="H474" s="8"/>
      <c r="I474" s="10"/>
    </row>
    <row r="475" spans="7:9" ht="12.75">
      <c r="G475" s="7"/>
      <c r="H475" s="8"/>
      <c r="I475" s="10"/>
    </row>
    <row r="476" spans="7:9" ht="12.75">
      <c r="G476" s="7"/>
      <c r="H476" s="8"/>
      <c r="I476" s="10"/>
    </row>
    <row r="477" spans="7:9" ht="12.75">
      <c r="G477" s="7"/>
      <c r="H477" s="8"/>
      <c r="I477" s="10"/>
    </row>
    <row r="478" spans="7:9" ht="12.75">
      <c r="G478" s="7"/>
      <c r="H478" s="8"/>
      <c r="I478" s="10"/>
    </row>
    <row r="479" spans="7:9" ht="12.75">
      <c r="G479" s="7"/>
      <c r="H479" s="8"/>
      <c r="I479" s="10"/>
    </row>
    <row r="480" spans="7:9" ht="12.75">
      <c r="G480" s="7"/>
      <c r="H480" s="8"/>
      <c r="I480" s="10"/>
    </row>
    <row r="481" spans="7:9" ht="12.75">
      <c r="G481" s="7"/>
      <c r="H481" s="8"/>
      <c r="I481" s="10"/>
    </row>
    <row r="482" spans="7:9" ht="12.75">
      <c r="G482" s="7"/>
      <c r="H482" s="8"/>
      <c r="I482" s="10"/>
    </row>
    <row r="483" spans="7:9" ht="12.75">
      <c r="G483" s="7"/>
      <c r="H483" s="8"/>
      <c r="I483" s="10"/>
    </row>
    <row r="484" spans="7:9" ht="12.75">
      <c r="G484" s="7"/>
      <c r="H484" s="8"/>
      <c r="I484" s="10"/>
    </row>
    <row r="485" spans="7:9" ht="12.75">
      <c r="G485" s="7"/>
      <c r="H485" s="8"/>
      <c r="I485" s="10"/>
    </row>
    <row r="486" spans="7:9" ht="12.75">
      <c r="G486" s="7"/>
      <c r="H486" s="8"/>
      <c r="I486" s="10"/>
    </row>
    <row r="487" spans="7:9" ht="12.75">
      <c r="G487" s="7"/>
      <c r="H487" s="8"/>
      <c r="I487" s="10"/>
    </row>
    <row r="488" spans="7:9" ht="12.75">
      <c r="G488" s="7"/>
      <c r="H488" s="8"/>
      <c r="I488" s="10"/>
    </row>
    <row r="489" spans="7:9" ht="12.75">
      <c r="G489" s="7"/>
      <c r="H489" s="8"/>
      <c r="I489" s="10"/>
    </row>
    <row r="490" spans="7:9" ht="12.75">
      <c r="G490" s="7"/>
      <c r="H490" s="8"/>
      <c r="I490" s="10"/>
    </row>
    <row r="491" spans="7:9" ht="12.75">
      <c r="G491" s="7"/>
      <c r="H491" s="8"/>
      <c r="I491" s="10"/>
    </row>
    <row r="492" spans="7:9" ht="12.75">
      <c r="G492" s="7"/>
      <c r="H492" s="8"/>
      <c r="I492" s="10"/>
    </row>
    <row r="493" spans="7:9" ht="12.75">
      <c r="G493" s="7"/>
      <c r="H493" s="8"/>
      <c r="I493" s="10"/>
    </row>
    <row r="494" spans="7:9" ht="12.75">
      <c r="G494" s="7"/>
      <c r="H494" s="8"/>
      <c r="I494" s="10"/>
    </row>
    <row r="495" spans="7:9" ht="12.75">
      <c r="G495" s="7"/>
      <c r="H495" s="8"/>
      <c r="I495" s="10"/>
    </row>
    <row r="496" spans="7:9" ht="12.75">
      <c r="G496" s="7"/>
      <c r="H496" s="8"/>
      <c r="I496" s="10"/>
    </row>
    <row r="497" spans="7:9" ht="12.75">
      <c r="G497" s="7"/>
      <c r="H497" s="8"/>
      <c r="I497" s="10"/>
    </row>
    <row r="498" spans="7:9" ht="12.75">
      <c r="G498" s="7"/>
      <c r="H498" s="8"/>
      <c r="I498" s="10"/>
    </row>
    <row r="499" spans="7:9" ht="12.75">
      <c r="G499" s="7"/>
      <c r="H499" s="8"/>
      <c r="I499" s="10"/>
    </row>
    <row r="500" spans="7:9" ht="12.75">
      <c r="G500" s="7"/>
      <c r="H500" s="8"/>
      <c r="I500" s="10"/>
    </row>
    <row r="501" spans="7:9" ht="12.75">
      <c r="G501" s="7"/>
      <c r="H501" s="8"/>
      <c r="I501" s="10"/>
    </row>
    <row r="502" spans="7:9" ht="12.75">
      <c r="G502" s="7"/>
      <c r="H502" s="8"/>
      <c r="I502" s="10"/>
    </row>
    <row r="503" spans="7:9" ht="12.75">
      <c r="G503" s="7"/>
      <c r="H503" s="8"/>
      <c r="I503" s="10"/>
    </row>
    <row r="504" spans="7:9" ht="12.75">
      <c r="G504" s="7"/>
      <c r="H504" s="8"/>
      <c r="I504" s="10"/>
    </row>
    <row r="505" spans="7:9" ht="12.75">
      <c r="G505" s="7"/>
      <c r="H505" s="8"/>
      <c r="I505" s="10"/>
    </row>
    <row r="506" spans="7:9" ht="12.75">
      <c r="G506" s="7"/>
      <c r="H506" s="8"/>
      <c r="I506" s="10"/>
    </row>
    <row r="507" spans="7:9" ht="12.75">
      <c r="G507" s="7"/>
      <c r="H507" s="8"/>
      <c r="I507" s="10"/>
    </row>
    <row r="508" spans="7:9" ht="12.75">
      <c r="G508" s="7"/>
      <c r="H508" s="8"/>
      <c r="I508" s="10"/>
    </row>
    <row r="509" spans="7:9" ht="12.75">
      <c r="G509" s="7"/>
      <c r="H509" s="8"/>
      <c r="I509" s="10"/>
    </row>
    <row r="510" spans="7:9" ht="12.75">
      <c r="G510" s="7"/>
      <c r="H510" s="8"/>
      <c r="I510" s="10"/>
    </row>
    <row r="511" spans="7:9" ht="12.75">
      <c r="G511" s="7"/>
      <c r="H511" s="8"/>
      <c r="I511" s="10"/>
    </row>
    <row r="512" spans="7:9" ht="12.75">
      <c r="G512" s="7"/>
      <c r="H512" s="8"/>
      <c r="I512" s="10"/>
    </row>
    <row r="513" spans="7:9" ht="12.75">
      <c r="G513" s="7"/>
      <c r="H513" s="8"/>
      <c r="I513" s="10"/>
    </row>
    <row r="514" spans="7:9" ht="12.75">
      <c r="G514" s="7"/>
      <c r="H514" s="8"/>
      <c r="I514" s="10"/>
    </row>
    <row r="515" spans="7:9" ht="12.75">
      <c r="G515" s="7"/>
      <c r="H515" s="8"/>
      <c r="I515" s="10"/>
    </row>
    <row r="516" spans="7:9" ht="12.75">
      <c r="G516" s="7"/>
      <c r="H516" s="8"/>
      <c r="I516" s="10"/>
    </row>
    <row r="517" spans="7:9" ht="12.75">
      <c r="G517" s="7"/>
      <c r="H517" s="8"/>
      <c r="I517" s="10"/>
    </row>
    <row r="518" spans="7:9" ht="12.75">
      <c r="G518" s="7"/>
      <c r="H518" s="8"/>
      <c r="I518" s="10"/>
    </row>
    <row r="519" spans="7:9" ht="12.75">
      <c r="G519" s="7"/>
      <c r="H519" s="8"/>
      <c r="I519" s="10"/>
    </row>
    <row r="520" spans="7:9" ht="12.75">
      <c r="G520" s="7"/>
      <c r="H520" s="8"/>
      <c r="I520" s="10"/>
    </row>
    <row r="521" spans="7:9" ht="12.75">
      <c r="G521" s="7"/>
      <c r="H521" s="8"/>
      <c r="I521" s="10"/>
    </row>
    <row r="522" spans="7:9" ht="12.75">
      <c r="G522" s="7"/>
      <c r="H522" s="8"/>
      <c r="I522" s="10"/>
    </row>
    <row r="523" spans="7:9" ht="12.75">
      <c r="G523" s="7"/>
      <c r="H523" s="8"/>
      <c r="I523" s="10"/>
    </row>
    <row r="524" spans="7:9" ht="12.75">
      <c r="G524" s="7"/>
      <c r="H524" s="8"/>
      <c r="I524" s="10"/>
    </row>
    <row r="525" spans="7:9" ht="12.75">
      <c r="G525" s="7"/>
      <c r="H525" s="8"/>
      <c r="I525" s="10"/>
    </row>
    <row r="526" spans="7:9" ht="12.75">
      <c r="G526" s="7"/>
      <c r="H526" s="8"/>
      <c r="I526" s="10"/>
    </row>
    <row r="527" spans="7:9" ht="12.75">
      <c r="G527" s="7"/>
      <c r="H527" s="8"/>
      <c r="I527" s="10"/>
    </row>
    <row r="528" spans="7:9" ht="12.75">
      <c r="G528" s="7"/>
      <c r="H528" s="8"/>
      <c r="I528" s="10"/>
    </row>
    <row r="529" spans="7:9" ht="12.75">
      <c r="G529" s="7"/>
      <c r="H529" s="8"/>
      <c r="I529" s="10"/>
    </row>
    <row r="530" spans="7:9" ht="12.75">
      <c r="G530" s="7"/>
      <c r="H530" s="8"/>
      <c r="I530" s="10"/>
    </row>
    <row r="531" spans="7:9" ht="12.75">
      <c r="G531" s="7"/>
      <c r="H531" s="8"/>
      <c r="I531" s="10"/>
    </row>
    <row r="532" spans="7:9" ht="12.75">
      <c r="G532" s="7"/>
      <c r="H532" s="8"/>
      <c r="I532" s="10"/>
    </row>
    <row r="533" spans="7:9" ht="12.75">
      <c r="G533" s="7"/>
      <c r="H533" s="8"/>
      <c r="I533" s="10"/>
    </row>
    <row r="534" spans="7:9" ht="12.75">
      <c r="G534" s="7"/>
      <c r="H534" s="8"/>
      <c r="I534" s="10"/>
    </row>
    <row r="535" spans="7:9" ht="12.75">
      <c r="G535" s="7"/>
      <c r="H535" s="8"/>
      <c r="I535" s="10"/>
    </row>
    <row r="536" spans="7:9" ht="12.75">
      <c r="G536" s="7"/>
      <c r="H536" s="8"/>
      <c r="I536" s="10"/>
    </row>
    <row r="537" spans="7:9" ht="12.75">
      <c r="G537" s="7"/>
      <c r="H537" s="8"/>
      <c r="I537" s="10"/>
    </row>
    <row r="538" spans="7:9" ht="12.75">
      <c r="G538" s="7"/>
      <c r="H538" s="8"/>
      <c r="I538" s="10"/>
    </row>
    <row r="539" spans="7:9" ht="12.75">
      <c r="G539" s="7"/>
      <c r="H539" s="8"/>
      <c r="I539" s="10"/>
    </row>
    <row r="540" spans="7:9" ht="12.75">
      <c r="G540" s="7"/>
      <c r="H540" s="8"/>
      <c r="I540" s="10"/>
    </row>
    <row r="541" spans="7:9" ht="12.75">
      <c r="G541" s="7"/>
      <c r="H541" s="8"/>
      <c r="I541" s="10"/>
    </row>
    <row r="542" spans="7:9" ht="12.75">
      <c r="G542" s="7"/>
      <c r="H542" s="8"/>
      <c r="I542" s="10"/>
    </row>
    <row r="543" spans="7:9" ht="12.75">
      <c r="G543" s="7"/>
      <c r="H543" s="8"/>
      <c r="I543" s="10"/>
    </row>
    <row r="544" spans="7:9" ht="12.75">
      <c r="G544" s="7"/>
      <c r="H544" s="8"/>
      <c r="I544" s="10"/>
    </row>
    <row r="545" spans="7:9" ht="12.75">
      <c r="G545" s="7"/>
      <c r="H545" s="8"/>
      <c r="I545" s="10"/>
    </row>
    <row r="546" spans="7:9" ht="12.75">
      <c r="G546" s="7"/>
      <c r="H546" s="8"/>
      <c r="I546" s="10"/>
    </row>
    <row r="547" spans="7:9" ht="12.75">
      <c r="G547" s="7"/>
      <c r="H547" s="8"/>
      <c r="I547" s="10"/>
    </row>
    <row r="548" spans="7:9" ht="12.75">
      <c r="G548" s="7"/>
      <c r="H548" s="8"/>
      <c r="I548" s="10"/>
    </row>
    <row r="549" spans="7:9" ht="12.75">
      <c r="G549" s="7"/>
      <c r="H549" s="8"/>
      <c r="I549" s="10"/>
    </row>
    <row r="550" spans="7:9" ht="12.75">
      <c r="G550" s="7"/>
      <c r="H550" s="8"/>
      <c r="I550" s="10"/>
    </row>
    <row r="551" spans="7:9" ht="12.75">
      <c r="G551" s="7"/>
      <c r="H551" s="8"/>
      <c r="I551" s="10"/>
    </row>
    <row r="552" spans="7:9" ht="12.75">
      <c r="G552" s="7"/>
      <c r="H552" s="8"/>
      <c r="I552" s="10"/>
    </row>
    <row r="553" spans="7:9" ht="12.75">
      <c r="G553" s="7"/>
      <c r="H553" s="8"/>
      <c r="I553" s="10"/>
    </row>
    <row r="554" spans="7:9" ht="12.75">
      <c r="G554" s="7"/>
      <c r="H554" s="8"/>
      <c r="I554" s="10"/>
    </row>
    <row r="555" spans="7:9" ht="12.75">
      <c r="G555" s="7"/>
      <c r="H555" s="8"/>
      <c r="I555" s="10"/>
    </row>
    <row r="556" spans="7:9" ht="12.75">
      <c r="G556" s="7"/>
      <c r="H556" s="8"/>
      <c r="I556" s="10"/>
    </row>
    <row r="557" spans="7:9" ht="12.75">
      <c r="G557" s="7"/>
      <c r="H557" s="8"/>
      <c r="I557" s="10"/>
    </row>
    <row r="558" spans="7:9" ht="12.75">
      <c r="G558" s="7"/>
      <c r="H558" s="8"/>
      <c r="I558" s="10"/>
    </row>
    <row r="559" spans="7:9" ht="12.75">
      <c r="G559" s="7"/>
      <c r="H559" s="8"/>
      <c r="I559" s="10"/>
    </row>
    <row r="560" spans="7:9" ht="12.75">
      <c r="G560" s="7"/>
      <c r="H560" s="8"/>
      <c r="I560" s="10"/>
    </row>
    <row r="561" spans="7:9" ht="12.75">
      <c r="G561" s="7"/>
      <c r="H561" s="8"/>
      <c r="I561" s="10"/>
    </row>
    <row r="562" spans="7:9" ht="12.75">
      <c r="G562" s="7"/>
      <c r="H562" s="8"/>
      <c r="I562" s="10"/>
    </row>
    <row r="563" spans="7:9" ht="12.75">
      <c r="G563" s="7"/>
      <c r="H563" s="8"/>
      <c r="I563" s="10"/>
    </row>
    <row r="564" spans="7:9" ht="12.75">
      <c r="G564" s="7"/>
      <c r="H564" s="8"/>
      <c r="I564" s="10"/>
    </row>
    <row r="565" spans="7:9" ht="12.75">
      <c r="G565" s="7"/>
      <c r="H565" s="8"/>
      <c r="I565" s="10"/>
    </row>
    <row r="566" spans="7:9" ht="12.75">
      <c r="G566" s="7"/>
      <c r="H566" s="8"/>
      <c r="I566" s="10"/>
    </row>
    <row r="567" spans="7:9" ht="12.75">
      <c r="G567" s="7"/>
      <c r="H567" s="8"/>
      <c r="I567" s="10"/>
    </row>
    <row r="568" spans="7:9" ht="12.75">
      <c r="G568" s="7"/>
      <c r="H568" s="8"/>
      <c r="I568" s="10"/>
    </row>
    <row r="569" spans="7:9" ht="12.75">
      <c r="G569" s="7"/>
      <c r="H569" s="8"/>
      <c r="I569" s="10"/>
    </row>
    <row r="570" spans="7:9" ht="12.75">
      <c r="G570" s="7"/>
      <c r="H570" s="8"/>
      <c r="I570" s="10"/>
    </row>
    <row r="571" spans="7:9" ht="12.75">
      <c r="G571" s="7"/>
      <c r="H571" s="8"/>
      <c r="I571" s="10"/>
    </row>
    <row r="572" spans="7:9" ht="12.75">
      <c r="G572" s="7"/>
      <c r="H572" s="8"/>
      <c r="I572" s="10"/>
    </row>
    <row r="573" spans="7:9" ht="12.75">
      <c r="G573" s="7"/>
      <c r="H573" s="8"/>
      <c r="I573" s="10"/>
    </row>
    <row r="574" spans="7:9" ht="12.75">
      <c r="G574" s="7"/>
      <c r="H574" s="8"/>
      <c r="I574" s="10"/>
    </row>
    <row r="575" spans="7:9" ht="12.75">
      <c r="G575" s="7"/>
      <c r="H575" s="8"/>
      <c r="I575" s="10"/>
    </row>
    <row r="576" spans="7:9" ht="12.75">
      <c r="G576" s="7"/>
      <c r="H576" s="8"/>
      <c r="I576" s="10"/>
    </row>
    <row r="577" spans="7:9" ht="12.75">
      <c r="G577" s="7"/>
      <c r="H577" s="8"/>
      <c r="I577" s="10"/>
    </row>
    <row r="578" spans="7:9" ht="12.75">
      <c r="G578" s="7"/>
      <c r="H578" s="8"/>
      <c r="I578" s="10"/>
    </row>
    <row r="579" spans="7:9" ht="12.75">
      <c r="G579" s="7"/>
      <c r="H579" s="8"/>
      <c r="I579" s="10"/>
    </row>
    <row r="580" spans="7:9" ht="12.75">
      <c r="G580" s="7"/>
      <c r="H580" s="8"/>
      <c r="I580" s="10"/>
    </row>
    <row r="581" spans="7:9" ht="12.75">
      <c r="G581" s="7"/>
      <c r="H581" s="8"/>
      <c r="I581" s="10"/>
    </row>
    <row r="582" spans="7:9" ht="12.75">
      <c r="G582" s="7"/>
      <c r="H582" s="8"/>
      <c r="I582" s="10"/>
    </row>
    <row r="583" spans="7:9" ht="12.75">
      <c r="G583" s="7"/>
      <c r="H583" s="8"/>
      <c r="I583" s="10"/>
    </row>
    <row r="584" spans="7:9" ht="12.75">
      <c r="G584" s="7"/>
      <c r="H584" s="8"/>
      <c r="I584" s="10"/>
    </row>
    <row r="585" spans="7:9" ht="12.75">
      <c r="G585" s="7"/>
      <c r="H585" s="8"/>
      <c r="I585" s="10"/>
    </row>
    <row r="586" spans="7:9" ht="12.75">
      <c r="G586" s="7"/>
      <c r="H586" s="8"/>
      <c r="I586" s="10"/>
    </row>
    <row r="587" spans="7:9" ht="12.75">
      <c r="G587" s="7"/>
      <c r="H587" s="8"/>
      <c r="I587" s="10"/>
    </row>
    <row r="588" spans="7:9" ht="12.75">
      <c r="G588" s="7"/>
      <c r="H588" s="8"/>
      <c r="I588" s="10"/>
    </row>
    <row r="589" spans="7:9" ht="12.75">
      <c r="G589" s="7"/>
      <c r="H589" s="8"/>
      <c r="I589" s="10"/>
    </row>
    <row r="590" spans="7:9" ht="12.75">
      <c r="G590" s="7"/>
      <c r="H590" s="8"/>
      <c r="I590" s="10"/>
    </row>
    <row r="591" spans="7:9" ht="12.75">
      <c r="G591" s="7"/>
      <c r="H591" s="8"/>
      <c r="I591" s="10"/>
    </row>
    <row r="592" spans="7:9" ht="12.75">
      <c r="G592" s="7"/>
      <c r="H592" s="8"/>
      <c r="I592" s="10"/>
    </row>
    <row r="593" spans="7:9" ht="12.75">
      <c r="G593" s="7"/>
      <c r="H593" s="8"/>
      <c r="I593" s="10"/>
    </row>
    <row r="594" spans="7:9" ht="12.75">
      <c r="G594" s="7"/>
      <c r="H594" s="8"/>
      <c r="I594" s="10"/>
    </row>
    <row r="595" spans="7:9" ht="12.75">
      <c r="G595" s="7"/>
      <c r="H595" s="8"/>
      <c r="I595" s="10"/>
    </row>
    <row r="596" spans="7:9" ht="12.75">
      <c r="G596" s="7"/>
      <c r="H596" s="8"/>
      <c r="I596" s="10"/>
    </row>
    <row r="597" spans="7:9" ht="12.75">
      <c r="G597" s="7"/>
      <c r="H597" s="8"/>
      <c r="I597" s="10"/>
    </row>
    <row r="598" spans="7:9" ht="12.75">
      <c r="G598" s="7"/>
      <c r="H598" s="8"/>
      <c r="I598" s="10"/>
    </row>
    <row r="599" spans="7:9" ht="12.75">
      <c r="G599" s="7"/>
      <c r="H599" s="8"/>
      <c r="I599" s="10"/>
    </row>
    <row r="600" spans="7:9" ht="12.75">
      <c r="G600" s="7"/>
      <c r="H600" s="8"/>
      <c r="I600" s="10"/>
    </row>
    <row r="601" spans="7:9" ht="12.75">
      <c r="G601" s="7"/>
      <c r="H601" s="8"/>
      <c r="I601" s="10"/>
    </row>
    <row r="602" spans="7:9" ht="12.75">
      <c r="G602" s="7"/>
      <c r="H602" s="8"/>
      <c r="I602" s="10"/>
    </row>
    <row r="603" spans="7:9" ht="12.75">
      <c r="G603" s="7"/>
      <c r="H603" s="8"/>
      <c r="I603" s="10"/>
    </row>
    <row r="604" spans="7:9" ht="12.75">
      <c r="G604" s="7"/>
      <c r="H604" s="8"/>
      <c r="I604" s="10"/>
    </row>
    <row r="605" spans="7:9" ht="12.75">
      <c r="G605" s="7"/>
      <c r="H605" s="8"/>
      <c r="I605" s="10"/>
    </row>
    <row r="606" spans="7:9" ht="12.75">
      <c r="G606" s="7"/>
      <c r="H606" s="8"/>
      <c r="I606" s="10"/>
    </row>
    <row r="607" spans="7:9" ht="12.75">
      <c r="G607" s="7"/>
      <c r="H607" s="8"/>
      <c r="I607" s="10"/>
    </row>
    <row r="608" spans="7:9" ht="12.75">
      <c r="G608" s="7"/>
      <c r="H608" s="8"/>
      <c r="I608" s="10"/>
    </row>
    <row r="609" spans="7:9" ht="12.75">
      <c r="G609" s="7"/>
      <c r="H609" s="8"/>
      <c r="I609" s="10"/>
    </row>
    <row r="610" spans="7:9" ht="12.75">
      <c r="G610" s="7"/>
      <c r="H610" s="8"/>
      <c r="I610" s="10"/>
    </row>
    <row r="611" spans="7:9" ht="12.75">
      <c r="G611" s="7"/>
      <c r="H611" s="8"/>
      <c r="I611" s="10"/>
    </row>
    <row r="612" spans="7:9" ht="12.75">
      <c r="G612" s="7"/>
      <c r="H612" s="8"/>
      <c r="I612" s="10"/>
    </row>
    <row r="613" spans="7:9" ht="12.75">
      <c r="G613" s="7"/>
      <c r="H613" s="8"/>
      <c r="I613" s="10"/>
    </row>
    <row r="614" spans="7:9" ht="12.75">
      <c r="G614" s="7"/>
      <c r="H614" s="8"/>
      <c r="I614" s="10"/>
    </row>
    <row r="615" spans="7:9" ht="12.75">
      <c r="G615" s="7"/>
      <c r="H615" s="8"/>
      <c r="I615" s="10"/>
    </row>
    <row r="616" spans="7:9" ht="12.75">
      <c r="G616" s="7"/>
      <c r="H616" s="8"/>
      <c r="I616" s="10"/>
    </row>
    <row r="617" spans="7:9" ht="12.75">
      <c r="G617" s="7"/>
      <c r="H617" s="8"/>
      <c r="I617" s="10"/>
    </row>
    <row r="618" spans="7:9" ht="12.75">
      <c r="G618" s="7"/>
      <c r="H618" s="8"/>
      <c r="I618" s="10"/>
    </row>
    <row r="619" spans="7:9" ht="12.75">
      <c r="G619" s="7"/>
      <c r="H619" s="8"/>
      <c r="I619" s="10"/>
    </row>
    <row r="620" spans="7:9" ht="12.75">
      <c r="G620" s="7"/>
      <c r="H620" s="8"/>
      <c r="I620" s="10"/>
    </row>
    <row r="621" spans="7:9" ht="12.75">
      <c r="G621" s="7"/>
      <c r="H621" s="8"/>
      <c r="I621" s="10"/>
    </row>
    <row r="622" spans="7:9" ht="12.75">
      <c r="G622" s="7"/>
      <c r="H622" s="8"/>
      <c r="I622" s="10"/>
    </row>
    <row r="623" spans="7:9" ht="12.75">
      <c r="G623" s="7"/>
      <c r="H623" s="8"/>
      <c r="I623" s="10"/>
    </row>
    <row r="624" spans="7:9" ht="12.75">
      <c r="G624" s="7"/>
      <c r="H624" s="8"/>
      <c r="I624" s="10"/>
    </row>
    <row r="625" spans="7:9" ht="12.75">
      <c r="G625" s="7"/>
      <c r="H625" s="8"/>
      <c r="I625" s="10"/>
    </row>
    <row r="626" spans="7:9" ht="12.75">
      <c r="G626" s="7"/>
      <c r="H626" s="8"/>
      <c r="I626" s="10"/>
    </row>
    <row r="627" spans="7:9" ht="12.75">
      <c r="G627" s="7"/>
      <c r="H627" s="8"/>
      <c r="I627" s="10"/>
    </row>
    <row r="628" spans="7:9" ht="12.75">
      <c r="G628" s="7"/>
      <c r="H628" s="8"/>
      <c r="I628" s="10"/>
    </row>
    <row r="629" spans="7:9" ht="12.75">
      <c r="G629" s="7"/>
      <c r="H629" s="8"/>
      <c r="I629" s="10"/>
    </row>
    <row r="630" spans="7:9" ht="12.75">
      <c r="G630" s="7"/>
      <c r="H630" s="8"/>
      <c r="I630" s="10"/>
    </row>
    <row r="631" spans="7:9" ht="12.75">
      <c r="G631" s="7"/>
      <c r="H631" s="8"/>
      <c r="I631" s="10"/>
    </row>
    <row r="632" spans="7:9" ht="12.75">
      <c r="G632" s="7"/>
      <c r="H632" s="8"/>
      <c r="I632" s="10"/>
    </row>
    <row r="633" spans="7:9" ht="12.75">
      <c r="G633" s="7"/>
      <c r="H633" s="8"/>
      <c r="I633" s="10"/>
    </row>
    <row r="634" spans="7:9" ht="12.75">
      <c r="G634" s="7"/>
      <c r="H634" s="8"/>
      <c r="I634" s="10"/>
    </row>
    <row r="635" spans="7:9" ht="12.75">
      <c r="G635" s="7"/>
      <c r="H635" s="8"/>
      <c r="I635" s="10"/>
    </row>
    <row r="636" spans="7:9" ht="12.75">
      <c r="G636" s="7"/>
      <c r="H636" s="8"/>
      <c r="I636" s="10"/>
    </row>
    <row r="637" spans="7:9" ht="12.75">
      <c r="G637" s="7"/>
      <c r="H637" s="8"/>
      <c r="I637" s="10"/>
    </row>
    <row r="638" spans="7:9" ht="12.75">
      <c r="G638" s="7"/>
      <c r="H638" s="8"/>
      <c r="I638" s="10"/>
    </row>
    <row r="639" spans="7:9" ht="12.75">
      <c r="G639" s="7"/>
      <c r="H639" s="8"/>
      <c r="I639" s="10"/>
    </row>
    <row r="640" spans="7:9" ht="12.75">
      <c r="G640" s="7"/>
      <c r="H640" s="8"/>
      <c r="I640" s="10"/>
    </row>
    <row r="641" spans="7:9" ht="12.75">
      <c r="G641" s="7"/>
      <c r="H641" s="8"/>
      <c r="I641" s="10"/>
    </row>
    <row r="642" spans="7:9" ht="12.75">
      <c r="G642" s="7"/>
      <c r="H642" s="8"/>
      <c r="I642" s="10"/>
    </row>
    <row r="643" spans="7:9" ht="12.75">
      <c r="G643" s="7"/>
      <c r="H643" s="8"/>
      <c r="I643" s="10"/>
    </row>
    <row r="644" spans="7:9" ht="12.75">
      <c r="G644" s="7"/>
      <c r="H644" s="8"/>
      <c r="I644" s="10"/>
    </row>
    <row r="645" spans="7:9" ht="12.75">
      <c r="G645" s="7"/>
      <c r="H645" s="8"/>
      <c r="I645" s="10"/>
    </row>
    <row r="646" spans="7:9" ht="12.75">
      <c r="G646" s="7"/>
      <c r="H646" s="8"/>
      <c r="I646" s="10"/>
    </row>
    <row r="647" spans="7:9" ht="12.75">
      <c r="G647" s="7"/>
      <c r="H647" s="8"/>
      <c r="I647" s="10"/>
    </row>
    <row r="648" spans="7:9" ht="12.75">
      <c r="G648" s="7"/>
      <c r="H648" s="8"/>
      <c r="I648" s="10"/>
    </row>
    <row r="649" spans="7:9" ht="12.75">
      <c r="G649" s="7"/>
      <c r="H649" s="8"/>
      <c r="I649" s="10"/>
    </row>
    <row r="650" spans="7:9" ht="12.75">
      <c r="G650" s="7"/>
      <c r="H650" s="8"/>
      <c r="I650" s="10"/>
    </row>
    <row r="651" spans="7:9" ht="12.75">
      <c r="G651" s="7"/>
      <c r="H651" s="8"/>
      <c r="I651" s="10"/>
    </row>
    <row r="652" spans="7:9" ht="12.75">
      <c r="G652" s="7"/>
      <c r="H652" s="8"/>
      <c r="I652" s="10"/>
    </row>
    <row r="653" spans="7:9" ht="12.75">
      <c r="G653" s="7"/>
      <c r="H653" s="8"/>
      <c r="I653" s="10"/>
    </row>
    <row r="654" spans="7:9" ht="12.75">
      <c r="G654" s="7"/>
      <c r="H654" s="8"/>
      <c r="I654" s="10"/>
    </row>
    <row r="655" spans="7:9" ht="12.75">
      <c r="G655" s="7"/>
      <c r="H655" s="8"/>
      <c r="I655" s="10"/>
    </row>
    <row r="656" spans="7:9" ht="12.75">
      <c r="G656" s="7"/>
      <c r="H656" s="8"/>
      <c r="I656" s="10"/>
    </row>
    <row r="657" spans="7:9" ht="12.75">
      <c r="G657" s="7"/>
      <c r="H657" s="8"/>
      <c r="I657" s="10"/>
    </row>
    <row r="658" spans="7:9" ht="12.75">
      <c r="G658" s="7"/>
      <c r="H658" s="8"/>
      <c r="I658" s="10"/>
    </row>
    <row r="659" spans="7:9" ht="12.75">
      <c r="G659" s="7"/>
      <c r="H659" s="8"/>
      <c r="I659" s="10"/>
    </row>
    <row r="660" spans="7:9" ht="12.75">
      <c r="G660" s="7"/>
      <c r="H660" s="8"/>
      <c r="I660" s="10"/>
    </row>
    <row r="661" spans="7:9" ht="12.75">
      <c r="G661" s="7"/>
      <c r="H661" s="8"/>
      <c r="I661" s="10"/>
    </row>
    <row r="662" spans="7:9" ht="12.75">
      <c r="G662" s="7"/>
      <c r="H662" s="8"/>
      <c r="I662" s="10"/>
    </row>
    <row r="663" spans="7:9" ht="12.75">
      <c r="G663" s="7"/>
      <c r="H663" s="8"/>
      <c r="I663" s="10"/>
    </row>
    <row r="664" spans="7:9" ht="12.75">
      <c r="G664" s="7"/>
      <c r="H664" s="8"/>
      <c r="I664" s="10"/>
    </row>
    <row r="665" spans="7:9" ht="12.75">
      <c r="G665" s="7"/>
      <c r="H665" s="8"/>
      <c r="I665" s="10"/>
    </row>
    <row r="666" spans="7:9" ht="12.75">
      <c r="G666" s="7"/>
      <c r="H666" s="8"/>
      <c r="I666" s="10"/>
    </row>
    <row r="667" spans="7:9" ht="12.75">
      <c r="G667" s="7"/>
      <c r="H667" s="8"/>
      <c r="I667" s="10"/>
    </row>
    <row r="668" spans="7:9" ht="12.75">
      <c r="G668" s="7"/>
      <c r="H668" s="8"/>
      <c r="I668" s="10"/>
    </row>
    <row r="669" spans="7:9" ht="12.75">
      <c r="G669" s="7"/>
      <c r="H669" s="8"/>
      <c r="I669" s="10"/>
    </row>
    <row r="670" spans="7:9" ht="12.75">
      <c r="G670" s="7"/>
      <c r="H670" s="8"/>
      <c r="I670" s="10"/>
    </row>
    <row r="671" spans="7:9" ht="12.75">
      <c r="G671" s="7"/>
      <c r="H671" s="8"/>
      <c r="I671" s="10"/>
    </row>
    <row r="672" spans="7:9" ht="12.75">
      <c r="G672" s="7"/>
      <c r="H672" s="8"/>
      <c r="I672" s="10"/>
    </row>
    <row r="673" spans="7:9" ht="12.75">
      <c r="G673" s="7"/>
      <c r="H673" s="8"/>
      <c r="I673" s="10"/>
    </row>
    <row r="674" spans="7:9" ht="12.75">
      <c r="G674" s="7"/>
      <c r="H674" s="8"/>
      <c r="I674" s="10"/>
    </row>
    <row r="675" spans="7:9" ht="12.75">
      <c r="G675" s="7"/>
      <c r="H675" s="8"/>
      <c r="I675" s="10"/>
    </row>
    <row r="676" spans="7:9" ht="12.75">
      <c r="G676" s="7"/>
      <c r="H676" s="8"/>
      <c r="I676" s="10"/>
    </row>
    <row r="677" spans="7:9" ht="12.75">
      <c r="G677" s="7"/>
      <c r="H677" s="8"/>
      <c r="I677" s="10"/>
    </row>
    <row r="678" spans="7:9" ht="12.75">
      <c r="G678" s="7"/>
      <c r="H678" s="8"/>
      <c r="I678" s="10"/>
    </row>
    <row r="679" spans="7:9" ht="12.75">
      <c r="G679" s="7"/>
      <c r="H679" s="8"/>
      <c r="I679" s="10"/>
    </row>
    <row r="680" spans="7:9" ht="12.75">
      <c r="G680" s="7"/>
      <c r="H680" s="8"/>
      <c r="I680" s="10"/>
    </row>
    <row r="681" spans="7:9" ht="12.75">
      <c r="G681" s="7"/>
      <c r="H681" s="8"/>
      <c r="I681" s="10"/>
    </row>
    <row r="682" spans="7:9" ht="12.75">
      <c r="G682" s="7"/>
      <c r="H682" s="8"/>
      <c r="I682" s="10"/>
    </row>
    <row r="683" spans="7:9" ht="12.75">
      <c r="G683" s="7"/>
      <c r="H683" s="8"/>
      <c r="I683" s="10"/>
    </row>
    <row r="684" spans="7:9" ht="12.75">
      <c r="G684" s="7"/>
      <c r="H684" s="8"/>
      <c r="I684" s="10"/>
    </row>
    <row r="685" spans="7:9" ht="12.75">
      <c r="G685" s="7"/>
      <c r="H685" s="8"/>
      <c r="I685" s="10"/>
    </row>
    <row r="686" spans="7:9" ht="12.75">
      <c r="G686" s="7"/>
      <c r="H686" s="8"/>
      <c r="I686" s="10"/>
    </row>
    <row r="687" spans="7:9" ht="12.75">
      <c r="G687" s="7"/>
      <c r="H687" s="8"/>
      <c r="I687" s="10"/>
    </row>
    <row r="688" spans="7:9" ht="12.75">
      <c r="G688" s="7"/>
      <c r="H688" s="8"/>
      <c r="I688" s="10"/>
    </row>
    <row r="689" spans="7:9" ht="12.75">
      <c r="G689" s="7"/>
      <c r="H689" s="8"/>
      <c r="I689" s="10"/>
    </row>
    <row r="690" spans="7:9" ht="12.75">
      <c r="G690" s="7"/>
      <c r="H690" s="8"/>
      <c r="I690" s="10"/>
    </row>
    <row r="691" spans="7:9" ht="12.75">
      <c r="G691" s="7"/>
      <c r="H691" s="8"/>
      <c r="I691" s="10"/>
    </row>
    <row r="692" spans="7:9" ht="12.75">
      <c r="G692" s="7"/>
      <c r="H692" s="8"/>
      <c r="I692" s="10"/>
    </row>
    <row r="693" spans="7:9" ht="12.75">
      <c r="G693" s="7"/>
      <c r="H693" s="8"/>
      <c r="I693" s="10"/>
    </row>
    <row r="694" spans="7:9" ht="12.75">
      <c r="G694" s="7"/>
      <c r="H694" s="8"/>
      <c r="I694" s="10"/>
    </row>
    <row r="695" spans="7:9" ht="12.75">
      <c r="G695" s="7"/>
      <c r="H695" s="8"/>
      <c r="I695" s="10"/>
    </row>
    <row r="696" spans="7:9" ht="12.75">
      <c r="G696" s="7"/>
      <c r="H696" s="8"/>
      <c r="I696" s="10"/>
    </row>
    <row r="697" spans="7:9" ht="12.75">
      <c r="G697" s="7"/>
      <c r="H697" s="8"/>
      <c r="I697" s="10"/>
    </row>
    <row r="698" spans="7:9" ht="12.75">
      <c r="G698" s="7"/>
      <c r="H698" s="8"/>
      <c r="I698" s="10"/>
    </row>
    <row r="699" spans="7:9" ht="12.75">
      <c r="G699" s="7"/>
      <c r="H699" s="8"/>
      <c r="I699" s="10"/>
    </row>
    <row r="700" spans="7:9" ht="12.75">
      <c r="G700" s="7"/>
      <c r="H700" s="8"/>
      <c r="I700" s="10"/>
    </row>
    <row r="701" spans="7:9" ht="12.75">
      <c r="G701" s="7"/>
      <c r="H701" s="8"/>
      <c r="I701" s="10"/>
    </row>
    <row r="702" spans="7:9" ht="12.75">
      <c r="G702" s="7"/>
      <c r="H702" s="8"/>
      <c r="I702" s="10"/>
    </row>
    <row r="703" spans="7:9" ht="12.75">
      <c r="G703" s="7"/>
      <c r="H703" s="8"/>
      <c r="I703" s="10"/>
    </row>
    <row r="704" spans="7:9" ht="12.75">
      <c r="G704" s="7"/>
      <c r="H704" s="8"/>
      <c r="I704" s="10"/>
    </row>
    <row r="705" spans="7:9" ht="12.75">
      <c r="G705" s="7"/>
      <c r="H705" s="8"/>
      <c r="I705" s="10"/>
    </row>
    <row r="706" spans="7:9" ht="12.75">
      <c r="G706" s="7"/>
      <c r="H706" s="8"/>
      <c r="I706" s="10"/>
    </row>
    <row r="707" spans="7:9" ht="12.75">
      <c r="G707" s="7"/>
      <c r="H707" s="8"/>
      <c r="I707" s="10"/>
    </row>
    <row r="708" spans="7:9" ht="12.75">
      <c r="G708" s="7"/>
      <c r="H708" s="8"/>
      <c r="I708" s="10"/>
    </row>
    <row r="709" spans="7:9" ht="12.75">
      <c r="G709" s="7"/>
      <c r="H709" s="8"/>
      <c r="I709" s="10"/>
    </row>
    <row r="710" spans="7:9" ht="12.75">
      <c r="G710" s="7"/>
      <c r="H710" s="8"/>
      <c r="I710" s="10"/>
    </row>
    <row r="711" spans="7:9" ht="12.75">
      <c r="G711" s="7"/>
      <c r="H711" s="8"/>
      <c r="I711" s="10"/>
    </row>
    <row r="712" spans="7:9" ht="12.75">
      <c r="G712" s="7"/>
      <c r="H712" s="8"/>
      <c r="I712" s="10"/>
    </row>
    <row r="713" spans="7:9" ht="12.75">
      <c r="G713" s="7"/>
      <c r="H713" s="8"/>
      <c r="I713" s="10"/>
    </row>
    <row r="714" spans="7:9" ht="12.75">
      <c r="G714" s="7"/>
      <c r="H714" s="8"/>
      <c r="I714" s="10"/>
    </row>
    <row r="715" spans="7:9" ht="12.75">
      <c r="G715" s="7"/>
      <c r="H715" s="8"/>
      <c r="I715" s="10"/>
    </row>
    <row r="716" spans="7:9" ht="12.75">
      <c r="G716" s="7"/>
      <c r="H716" s="8"/>
      <c r="I716" s="10"/>
    </row>
    <row r="717" spans="7:9" ht="12.75">
      <c r="G717" s="7"/>
      <c r="H717" s="8"/>
      <c r="I717" s="10"/>
    </row>
    <row r="718" spans="7:9" ht="12.75">
      <c r="G718" s="7"/>
      <c r="H718" s="8"/>
      <c r="I718" s="10"/>
    </row>
    <row r="719" spans="7:9" ht="12.75">
      <c r="G719" s="7"/>
      <c r="H719" s="8"/>
      <c r="I719" s="10"/>
    </row>
    <row r="720" spans="7:9" ht="12.75">
      <c r="G720" s="7"/>
      <c r="H720" s="8"/>
      <c r="I720" s="10"/>
    </row>
    <row r="721" spans="7:9" ht="12.75">
      <c r="G721" s="7"/>
      <c r="H721" s="8"/>
      <c r="I721" s="10"/>
    </row>
    <row r="722" spans="7:9" ht="12.75">
      <c r="G722" s="7"/>
      <c r="H722" s="8"/>
      <c r="I722" s="10"/>
    </row>
    <row r="723" spans="7:9" ht="12.75">
      <c r="G723" s="7"/>
      <c r="H723" s="8"/>
      <c r="I723" s="10"/>
    </row>
    <row r="724" spans="7:9" ht="12.75">
      <c r="G724" s="7"/>
      <c r="H724" s="8"/>
      <c r="I724" s="10"/>
    </row>
    <row r="725" spans="7:9" ht="12.75">
      <c r="G725" s="7"/>
      <c r="H725" s="8"/>
      <c r="I725" s="10"/>
    </row>
    <row r="726" spans="7:9" ht="12.75">
      <c r="G726" s="7"/>
      <c r="H726" s="8"/>
      <c r="I726" s="10"/>
    </row>
    <row r="727" spans="7:9" ht="12.75">
      <c r="G727" s="7"/>
      <c r="H727" s="8"/>
      <c r="I727" s="10"/>
    </row>
    <row r="728" spans="7:9" ht="12.75">
      <c r="G728" s="7"/>
      <c r="H728" s="8"/>
      <c r="I728" s="10"/>
    </row>
    <row r="729" spans="7:9" ht="12.75">
      <c r="G729" s="7"/>
      <c r="H729" s="8"/>
      <c r="I729" s="10"/>
    </row>
    <row r="730" spans="7:9" ht="12.75">
      <c r="G730" s="7"/>
      <c r="H730" s="8"/>
      <c r="I730" s="10"/>
    </row>
    <row r="731" spans="7:9" ht="12.75">
      <c r="G731" s="7"/>
      <c r="H731" s="8"/>
      <c r="I731" s="10"/>
    </row>
    <row r="732" spans="7:9" ht="12.75">
      <c r="G732" s="7"/>
      <c r="H732" s="8"/>
      <c r="I732" s="10"/>
    </row>
    <row r="733" spans="7:9" ht="12.75">
      <c r="G733" s="7"/>
      <c r="H733" s="8"/>
      <c r="I733" s="10"/>
    </row>
    <row r="734" spans="7:9" ht="12.75">
      <c r="G734" s="7"/>
      <c r="H734" s="8"/>
      <c r="I734" s="10"/>
    </row>
    <row r="735" spans="7:9" ht="12.75">
      <c r="G735" s="7"/>
      <c r="H735" s="8"/>
      <c r="I735" s="10"/>
    </row>
    <row r="736" spans="7:9" ht="12.75">
      <c r="G736" s="7"/>
      <c r="H736" s="8"/>
      <c r="I736" s="10"/>
    </row>
    <row r="737" spans="7:9" ht="12.75">
      <c r="G737" s="7"/>
      <c r="H737" s="8"/>
      <c r="I737" s="10"/>
    </row>
    <row r="738" spans="7:9" ht="12.75">
      <c r="G738" s="7"/>
      <c r="H738" s="8"/>
      <c r="I738" s="10"/>
    </row>
    <row r="739" spans="7:9" ht="12.75">
      <c r="G739" s="7"/>
      <c r="H739" s="8"/>
      <c r="I739" s="10"/>
    </row>
    <row r="740" spans="7:9" ht="12.75">
      <c r="G740" s="7"/>
      <c r="H740" s="8"/>
      <c r="I740" s="10"/>
    </row>
    <row r="741" spans="7:9" ht="12.75">
      <c r="G741" s="7"/>
      <c r="H741" s="8"/>
      <c r="I741" s="10"/>
    </row>
    <row r="742" spans="7:9" ht="12.75">
      <c r="G742" s="7"/>
      <c r="H742" s="8"/>
      <c r="I742" s="10"/>
    </row>
    <row r="743" spans="7:9" ht="12.75">
      <c r="G743" s="7"/>
      <c r="H743" s="8"/>
      <c r="I743" s="10"/>
    </row>
    <row r="744" spans="7:9" ht="12.75">
      <c r="G744" s="7"/>
      <c r="H744" s="8"/>
      <c r="I744" s="10"/>
    </row>
    <row r="745" spans="7:9" ht="12.75">
      <c r="G745" s="7"/>
      <c r="H745" s="8"/>
      <c r="I745" s="10"/>
    </row>
    <row r="746" spans="7:9" ht="12.75">
      <c r="G746" s="7"/>
      <c r="H746" s="8"/>
      <c r="I746" s="10"/>
    </row>
    <row r="747" spans="7:9" ht="12.75">
      <c r="G747" s="7"/>
      <c r="H747" s="8"/>
      <c r="I747" s="10"/>
    </row>
    <row r="748" spans="7:9" ht="12.75">
      <c r="G748" s="7"/>
      <c r="H748" s="8"/>
      <c r="I748" s="10"/>
    </row>
    <row r="749" spans="7:9" ht="12.75">
      <c r="G749" s="7"/>
      <c r="H749" s="8"/>
      <c r="I749" s="10"/>
    </row>
    <row r="750" spans="7:9" ht="12.75">
      <c r="G750" s="7"/>
      <c r="H750" s="8"/>
      <c r="I750" s="10"/>
    </row>
    <row r="751" spans="7:9" ht="12.75">
      <c r="G751" s="7"/>
      <c r="H751" s="8"/>
      <c r="I751" s="10"/>
    </row>
    <row r="752" spans="7:9" ht="12.75">
      <c r="G752" s="7"/>
      <c r="H752" s="8"/>
      <c r="I752" s="10"/>
    </row>
    <row r="753" spans="7:9" ht="12.75">
      <c r="G753" s="7"/>
      <c r="H753" s="8"/>
      <c r="I753" s="10"/>
    </row>
    <row r="754" spans="7:9" ht="12.75">
      <c r="G754" s="7"/>
      <c r="H754" s="8"/>
      <c r="I754" s="10"/>
    </row>
    <row r="755" spans="7:9" ht="12.75">
      <c r="G755" s="7"/>
      <c r="H755" s="8"/>
      <c r="I755" s="10"/>
    </row>
    <row r="756" spans="7:9" ht="12.75">
      <c r="G756" s="7"/>
      <c r="H756" s="8"/>
      <c r="I756" s="10"/>
    </row>
    <row r="757" spans="7:9" ht="12.75">
      <c r="G757" s="7"/>
      <c r="H757" s="8"/>
      <c r="I757" s="10"/>
    </row>
    <row r="758" spans="7:9" ht="12.75">
      <c r="G758" s="7"/>
      <c r="H758" s="8"/>
      <c r="I758" s="10"/>
    </row>
    <row r="759" spans="7:9" ht="12.75">
      <c r="G759" s="7"/>
      <c r="H759" s="8"/>
      <c r="I759" s="10"/>
    </row>
    <row r="760" spans="7:9" ht="12.75">
      <c r="G760" s="7"/>
      <c r="H760" s="8"/>
      <c r="I760" s="10"/>
    </row>
    <row r="761" spans="7:9" ht="12.75">
      <c r="G761" s="7"/>
      <c r="H761" s="8"/>
      <c r="I761" s="10"/>
    </row>
    <row r="762" spans="7:9" ht="12.75">
      <c r="G762" s="7"/>
      <c r="H762" s="8"/>
      <c r="I762" s="10"/>
    </row>
    <row r="763" spans="7:9" ht="12.75">
      <c r="G763" s="7"/>
      <c r="H763" s="8"/>
      <c r="I763" s="10"/>
    </row>
    <row r="764" spans="7:9" ht="12.75">
      <c r="G764" s="7"/>
      <c r="H764" s="8"/>
      <c r="I764" s="10"/>
    </row>
    <row r="765" spans="7:9" ht="12.75">
      <c r="G765" s="7"/>
      <c r="H765" s="8"/>
      <c r="I765" s="10"/>
    </row>
    <row r="766" spans="7:9" ht="12.75">
      <c r="G766" s="7"/>
      <c r="H766" s="8"/>
      <c r="I766" s="10"/>
    </row>
    <row r="767" spans="7:9" ht="12.75">
      <c r="G767" s="7"/>
      <c r="H767" s="8"/>
      <c r="I767" s="10"/>
    </row>
    <row r="768" spans="7:9" ht="12.75">
      <c r="G768" s="7"/>
      <c r="H768" s="8"/>
      <c r="I768" s="10"/>
    </row>
    <row r="769" spans="7:9" ht="12.75">
      <c r="G769" s="7"/>
      <c r="H769" s="8"/>
      <c r="I769" s="10"/>
    </row>
    <row r="770" spans="7:9" ht="12.75">
      <c r="G770" s="7"/>
      <c r="H770" s="8"/>
      <c r="I770" s="10"/>
    </row>
    <row r="771" spans="7:9" ht="12.75">
      <c r="G771" s="7"/>
      <c r="H771" s="8"/>
      <c r="I771" s="10"/>
    </row>
    <row r="772" spans="7:9" ht="12.75">
      <c r="G772" s="7"/>
      <c r="H772" s="8"/>
      <c r="I772" s="10"/>
    </row>
    <row r="773" spans="7:9" ht="12.75">
      <c r="G773" s="7"/>
      <c r="H773" s="8"/>
      <c r="I773" s="10"/>
    </row>
    <row r="774" spans="7:9" ht="12.75">
      <c r="G774" s="7"/>
      <c r="H774" s="8"/>
      <c r="I774" s="10"/>
    </row>
    <row r="775" spans="7:9" ht="12.75">
      <c r="G775" s="7"/>
      <c r="H775" s="8"/>
      <c r="I775" s="10"/>
    </row>
    <row r="776" spans="7:9" ht="12.75">
      <c r="G776" s="7"/>
      <c r="H776" s="8"/>
      <c r="I776" s="10"/>
    </row>
    <row r="777" spans="7:9" ht="12.75">
      <c r="G777" s="7"/>
      <c r="H777" s="8"/>
      <c r="I777" s="10"/>
    </row>
    <row r="778" spans="7:9" ht="12.75">
      <c r="G778" s="7"/>
      <c r="H778" s="8"/>
      <c r="I778" s="10"/>
    </row>
    <row r="779" spans="7:9" ht="12.75">
      <c r="G779" s="7"/>
      <c r="H779" s="8"/>
      <c r="I779" s="10"/>
    </row>
    <row r="780" spans="7:9" ht="12.75">
      <c r="G780" s="7"/>
      <c r="H780" s="8"/>
      <c r="I780" s="10"/>
    </row>
    <row r="781" spans="7:9" ht="12.75">
      <c r="G781" s="7"/>
      <c r="H781" s="8"/>
      <c r="I781" s="10"/>
    </row>
    <row r="782" spans="7:9" ht="12.75">
      <c r="G782" s="7"/>
      <c r="H782" s="8"/>
      <c r="I782" s="10"/>
    </row>
    <row r="783" spans="7:9" ht="12.75">
      <c r="G783" s="7"/>
      <c r="H783" s="8"/>
      <c r="I783" s="10"/>
    </row>
    <row r="784" spans="7:9" ht="12.75">
      <c r="G784" s="7"/>
      <c r="H784" s="8"/>
      <c r="I784" s="10"/>
    </row>
    <row r="785" spans="7:9" ht="12.75">
      <c r="G785" s="7"/>
      <c r="H785" s="8"/>
      <c r="I785" s="10"/>
    </row>
    <row r="786" spans="7:9" ht="12.75">
      <c r="G786" s="7"/>
      <c r="H786" s="8"/>
      <c r="I786" s="10"/>
    </row>
    <row r="787" spans="7:9" ht="12.75">
      <c r="G787" s="7"/>
      <c r="H787" s="8"/>
      <c r="I787" s="10"/>
    </row>
    <row r="788" spans="7:9" ht="12.75">
      <c r="G788" s="7"/>
      <c r="H788" s="8"/>
      <c r="I788" s="10"/>
    </row>
    <row r="789" spans="7:9" ht="12.75">
      <c r="G789" s="7"/>
      <c r="H789" s="8"/>
      <c r="I789" s="10"/>
    </row>
    <row r="790" spans="7:9" ht="12.75">
      <c r="G790" s="7"/>
      <c r="H790" s="8"/>
      <c r="I790" s="10"/>
    </row>
    <row r="791" spans="7:9" ht="12.75">
      <c r="G791" s="7"/>
      <c r="H791" s="8"/>
      <c r="I791" s="10"/>
    </row>
    <row r="792" spans="7:9" ht="12.75">
      <c r="G792" s="7"/>
      <c r="H792" s="8"/>
      <c r="I792" s="10"/>
    </row>
    <row r="793" spans="7:9" ht="12.75">
      <c r="G793" s="7"/>
      <c r="H793" s="8"/>
      <c r="I793" s="10"/>
    </row>
    <row r="794" spans="7:9" ht="12.75">
      <c r="G794" s="7"/>
      <c r="H794" s="8"/>
      <c r="I794" s="10"/>
    </row>
    <row r="795" spans="7:9" ht="12.75">
      <c r="G795" s="7"/>
      <c r="H795" s="8"/>
      <c r="I795" s="10"/>
    </row>
    <row r="796" spans="7:9" ht="12.75">
      <c r="G796" s="7"/>
      <c r="H796" s="8"/>
      <c r="I796" s="10"/>
    </row>
    <row r="797" spans="7:9" ht="12.75">
      <c r="G797" s="7"/>
      <c r="H797" s="8"/>
      <c r="I797" s="10"/>
    </row>
    <row r="798" spans="7:9" ht="12.75">
      <c r="G798" s="7"/>
      <c r="H798" s="8"/>
      <c r="I798" s="10"/>
    </row>
    <row r="799" spans="7:9" ht="12.75">
      <c r="G799" s="7"/>
      <c r="H799" s="8"/>
      <c r="I799" s="10"/>
    </row>
    <row r="800" spans="7:9" ht="12.75">
      <c r="G800" s="7"/>
      <c r="H800" s="8"/>
      <c r="I800" s="10"/>
    </row>
    <row r="801" spans="7:9" ht="12.75">
      <c r="G801" s="7"/>
      <c r="H801" s="8"/>
      <c r="I801" s="10"/>
    </row>
    <row r="802" spans="7:9" ht="12.75">
      <c r="G802" s="7"/>
      <c r="H802" s="8"/>
      <c r="I802" s="10"/>
    </row>
    <row r="803" spans="7:9" ht="12.75">
      <c r="G803" s="7"/>
      <c r="H803" s="8"/>
      <c r="I803" s="10"/>
    </row>
    <row r="804" spans="7:9" ht="12.75">
      <c r="G804" s="7"/>
      <c r="H804" s="8"/>
      <c r="I804" s="10"/>
    </row>
    <row r="805" spans="7:9" ht="12.75">
      <c r="G805" s="7"/>
      <c r="H805" s="8"/>
      <c r="I805" s="10"/>
    </row>
    <row r="806" spans="7:9" ht="12.75">
      <c r="G806" s="7"/>
      <c r="H806" s="8"/>
      <c r="I806" s="10"/>
    </row>
    <row r="807" spans="7:9" ht="12.75">
      <c r="G807" s="7"/>
      <c r="H807" s="8"/>
      <c r="I807" s="10"/>
    </row>
    <row r="808" spans="7:9" ht="12.75">
      <c r="G808" s="7"/>
      <c r="H808" s="8"/>
      <c r="I808" s="10"/>
    </row>
    <row r="809" spans="7:9" ht="12.75">
      <c r="G809" s="7"/>
      <c r="H809" s="8"/>
      <c r="I809" s="10"/>
    </row>
    <row r="810" spans="7:9" ht="12.75">
      <c r="G810" s="7"/>
      <c r="H810" s="8"/>
      <c r="I810" s="10"/>
    </row>
    <row r="811" spans="7:9" ht="12.75">
      <c r="G811" s="7"/>
      <c r="H811" s="8"/>
      <c r="I811" s="10"/>
    </row>
    <row r="812" spans="7:9" ht="12.75">
      <c r="G812" s="7"/>
      <c r="H812" s="8"/>
      <c r="I812" s="10"/>
    </row>
    <row r="813" spans="7:9" ht="12.75">
      <c r="G813" s="7"/>
      <c r="H813" s="8"/>
      <c r="I813" s="10"/>
    </row>
    <row r="814" spans="7:9" ht="12.75">
      <c r="G814" s="7"/>
      <c r="H814" s="8"/>
      <c r="I814" s="10"/>
    </row>
    <row r="815" spans="7:9" ht="12.75">
      <c r="G815" s="7"/>
      <c r="H815" s="8"/>
      <c r="I815" s="10"/>
    </row>
    <row r="816" spans="7:9" ht="12.75">
      <c r="G816" s="7"/>
      <c r="H816" s="8"/>
      <c r="I816" s="10"/>
    </row>
    <row r="817" spans="7:9" ht="12.75">
      <c r="G817" s="7"/>
      <c r="H817" s="8"/>
      <c r="I817" s="10"/>
    </row>
    <row r="818" spans="7:9" ht="12.75">
      <c r="G818" s="7"/>
      <c r="H818" s="8"/>
      <c r="I818" s="10"/>
    </row>
    <row r="819" spans="7:9" ht="12.75">
      <c r="G819" s="7"/>
      <c r="H819" s="8"/>
      <c r="I819" s="10"/>
    </row>
    <row r="820" spans="7:9" ht="12.75">
      <c r="G820" s="7"/>
      <c r="H820" s="8"/>
      <c r="I820" s="10"/>
    </row>
    <row r="821" spans="7:9" ht="12.75">
      <c r="G821" s="7"/>
      <c r="H821" s="8"/>
      <c r="I821" s="10"/>
    </row>
    <row r="822" spans="7:9" ht="12.75">
      <c r="G822" s="7"/>
      <c r="H822" s="8"/>
      <c r="I822" s="10"/>
    </row>
    <row r="823" spans="7:9" ht="12.75">
      <c r="G823" s="7"/>
      <c r="H823" s="8"/>
      <c r="I823" s="10"/>
    </row>
    <row r="824" spans="7:9" ht="12.75">
      <c r="G824" s="7"/>
      <c r="H824" s="8"/>
      <c r="I824" s="10"/>
    </row>
    <row r="825" spans="7:9" ht="12.75">
      <c r="G825" s="7"/>
      <c r="H825" s="8"/>
      <c r="I825" s="10"/>
    </row>
    <row r="826" spans="7:9" ht="12.75">
      <c r="G826" s="7"/>
      <c r="H826" s="8"/>
      <c r="I826" s="10"/>
    </row>
  </sheetData>
  <mergeCells count="18">
    <mergeCell ref="A4:N4"/>
    <mergeCell ref="A5:G5"/>
    <mergeCell ref="H5:N5"/>
    <mergeCell ref="M6:M8"/>
    <mergeCell ref="N6:N8"/>
    <mergeCell ref="K6:K8"/>
    <mergeCell ref="L6:L8"/>
    <mergeCell ref="I6:I8"/>
    <mergeCell ref="A3:N3"/>
    <mergeCell ref="B6:B8"/>
    <mergeCell ref="D6:D8"/>
    <mergeCell ref="J6:J8"/>
    <mergeCell ref="G6:G8"/>
    <mergeCell ref="E6:E8"/>
    <mergeCell ref="H6:H8"/>
    <mergeCell ref="C6:C8"/>
    <mergeCell ref="A6:A8"/>
    <mergeCell ref="F6:F8"/>
  </mergeCells>
  <printOptions horizontalCentered="1"/>
  <pageMargins left="0.29" right="0.25" top="0.82" bottom="0.19" header="0.35" footer="0"/>
  <pageSetup firstPageNumber="11" useFirstPageNumber="1" horizontalDpi="600" verticalDpi="600" orientation="landscape" scale="55" r:id="rId1"/>
  <headerFooter alignWithMargins="0">
    <oddHeader>&amp;LUNEP/OzL.Pro/ExCom/57/L.1
Annex I
Page 10</oddHeader>
  </headerFooter>
  <rowBreaks count="1" manualBreakCount="1">
    <brk id="8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3</dc:title>
  <dc:subject>57th ExCom</dc:subject>
  <dc:creator>Becky Alfaro-Flores</dc:creator>
  <cp:keywords/>
  <dc:description>From 5703</dc:description>
  <cp:lastModifiedBy>User1</cp:lastModifiedBy>
  <cp:lastPrinted>2009-04-02T23:34:36Z</cp:lastPrinted>
  <dcterms:created xsi:type="dcterms:W3CDTF">1998-08-19T15:43:19Z</dcterms:created>
  <dcterms:modified xsi:type="dcterms:W3CDTF">2009-04-03T02:51:45Z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Numb">
    <vt:lpwstr>UNEP/OzL.Pro/ExCom/57/L.1</vt:lpwstr>
  </property>
  <property fmtid="{D5CDD505-2E9C-101B-9397-08002B2CF9AE}" pid="4" name="Langua">
    <vt:lpwstr>Arabic</vt:lpwstr>
  </property>
  <property fmtid="{D5CDD505-2E9C-101B-9397-08002B2CF9AE}" pid="5" name="SortNumb">
    <vt:lpwstr>4.00000000000000</vt:lpwstr>
  </property>
</Properties>
</file>